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765" windowWidth="21090" windowHeight="8670" activeTab="2"/>
  </bookViews>
  <sheets>
    <sheet name="106學年研究案資料" sheetId="1" r:id="rId1"/>
    <sheet name="106學年度科技部產學政府機關" sheetId="4" r:id="rId2"/>
    <sheet name="106學年各系明細表" sheetId="2" r:id="rId3"/>
    <sheet name="工作表3" sheetId="3" r:id="rId4"/>
  </sheets>
  <definedNames>
    <definedName name="_xlnm.Print_Area" localSheetId="0">'106學年研究案資料'!#REF!</definedName>
  </definedNames>
  <calcPr calcId="144525"/>
</workbook>
</file>

<file path=xl/calcChain.xml><?xml version="1.0" encoding="utf-8"?>
<calcChain xmlns="http://schemas.openxmlformats.org/spreadsheetml/2006/main">
  <c r="I125" i="3" l="1"/>
  <c r="J124" i="3"/>
  <c r="J123" i="3"/>
  <c r="J122" i="3"/>
  <c r="J121" i="3"/>
  <c r="J120" i="3"/>
  <c r="J119" i="3"/>
  <c r="J118" i="3"/>
  <c r="J125" i="3" s="1"/>
  <c r="I116" i="3"/>
  <c r="J115" i="3"/>
  <c r="J114" i="3"/>
  <c r="J116" i="3" s="1"/>
  <c r="I113" i="3"/>
  <c r="J111" i="3"/>
  <c r="J110" i="3"/>
  <c r="J109" i="3"/>
  <c r="J108" i="3"/>
  <c r="J113" i="3" s="1"/>
  <c r="J107" i="3"/>
  <c r="I106" i="3"/>
  <c r="J103" i="3"/>
  <c r="J106" i="3" s="1"/>
  <c r="J98" i="3"/>
  <c r="I94" i="3"/>
  <c r="J93" i="3"/>
  <c r="J94" i="3" s="1"/>
  <c r="J92" i="3"/>
  <c r="I89" i="3"/>
  <c r="J88" i="3"/>
  <c r="J87" i="3"/>
  <c r="J86" i="3"/>
  <c r="J85" i="3"/>
  <c r="J84" i="3"/>
  <c r="J89" i="3" s="1"/>
  <c r="J83" i="3"/>
  <c r="I82" i="3"/>
  <c r="J81" i="3"/>
  <c r="J80" i="3"/>
  <c r="J79" i="3"/>
  <c r="J78" i="3"/>
  <c r="J77" i="3"/>
  <c r="J76" i="3"/>
  <c r="J75" i="3"/>
  <c r="J82" i="3" s="1"/>
  <c r="J73" i="3"/>
  <c r="I73" i="3"/>
  <c r="J71" i="3"/>
  <c r="I70" i="3"/>
  <c r="J69" i="3"/>
  <c r="J68" i="3"/>
  <c r="J67" i="3"/>
  <c r="J66" i="3"/>
  <c r="J65" i="3"/>
  <c r="J70" i="3" s="1"/>
  <c r="J64" i="3"/>
  <c r="I64" i="3"/>
  <c r="I61" i="3"/>
  <c r="J59" i="3"/>
  <c r="J55" i="3"/>
  <c r="J54" i="3"/>
  <c r="J61" i="3" s="1"/>
  <c r="J53" i="3"/>
  <c r="J52" i="3"/>
  <c r="J51" i="3"/>
  <c r="J50" i="3"/>
  <c r="J49" i="3"/>
  <c r="I49" i="3"/>
  <c r="J48" i="3"/>
  <c r="J47" i="3"/>
  <c r="J46" i="3"/>
  <c r="J45" i="3"/>
  <c r="I44" i="3"/>
  <c r="J43" i="3"/>
  <c r="J42" i="3"/>
  <c r="J41" i="3"/>
  <c r="J44" i="3" s="1"/>
  <c r="I40" i="3"/>
  <c r="J39" i="3"/>
  <c r="J38" i="3"/>
  <c r="J37" i="3"/>
  <c r="J36" i="3"/>
  <c r="J35" i="3"/>
  <c r="J34" i="3"/>
  <c r="J32" i="3"/>
  <c r="J40" i="3" s="1"/>
  <c r="I31" i="3"/>
  <c r="J30" i="3"/>
  <c r="J29" i="3"/>
  <c r="J28" i="3"/>
  <c r="J31" i="3" s="1"/>
  <c r="J27" i="3"/>
  <c r="I26" i="3"/>
  <c r="J24" i="3"/>
  <c r="J23" i="3"/>
  <c r="J21" i="3"/>
  <c r="J20" i="3"/>
  <c r="J18" i="3"/>
  <c r="J26" i="3" s="1"/>
  <c r="I16" i="3"/>
  <c r="J15" i="3"/>
  <c r="J13" i="3"/>
  <c r="J12" i="3"/>
  <c r="J11" i="3"/>
  <c r="J10" i="3"/>
  <c r="J9" i="3"/>
  <c r="J8" i="3"/>
  <c r="J16" i="3" s="1"/>
  <c r="I7" i="3"/>
  <c r="J6" i="3"/>
  <c r="J7" i="3" s="1"/>
  <c r="J5" i="3"/>
  <c r="K18" i="2"/>
  <c r="K28" i="2"/>
  <c r="K33" i="2"/>
  <c r="K42" i="2"/>
  <c r="K46" i="2"/>
  <c r="K51" i="2"/>
  <c r="L53" i="2"/>
  <c r="L55" i="2"/>
  <c r="K63" i="2"/>
  <c r="L66" i="2"/>
  <c r="K66" i="2"/>
  <c r="K72" i="2"/>
  <c r="K75" i="2"/>
  <c r="K84" i="2"/>
  <c r="L18" i="1"/>
  <c r="K91" i="2"/>
  <c r="L85" i="2"/>
  <c r="K96" i="2"/>
  <c r="K108" i="2"/>
  <c r="K115" i="2"/>
  <c r="K118" i="2"/>
  <c r="K127" i="2"/>
  <c r="K9" i="2"/>
  <c r="L73" i="2"/>
  <c r="L75" i="2" s="1"/>
  <c r="L23" i="2"/>
  <c r="L94" i="2"/>
  <c r="L25" i="2"/>
  <c r="L11" i="2"/>
  <c r="L113" i="2"/>
  <c r="L70" i="2"/>
  <c r="L20" i="2"/>
  <c r="L28" i="2" s="1"/>
  <c r="L15" i="2"/>
  <c r="L32" i="2"/>
  <c r="L82" i="2"/>
  <c r="L123" i="2"/>
  <c r="L122" i="2"/>
  <c r="L121" i="2"/>
  <c r="L12" i="2"/>
  <c r="L45" i="2"/>
  <c r="L89" i="2"/>
  <c r="L116" i="2"/>
  <c r="L48" i="2"/>
  <c r="L39" i="2"/>
  <c r="L14" i="2"/>
  <c r="L43" i="2"/>
  <c r="L46" i="2" s="1"/>
  <c r="L67" i="2"/>
  <c r="L26" i="2"/>
  <c r="L117" i="2"/>
  <c r="L47" i="2"/>
  <c r="L51" i="2" s="1"/>
  <c r="L81" i="2"/>
  <c r="L34" i="2"/>
  <c r="L42" i="2" s="1"/>
  <c r="L71" i="2"/>
  <c r="L126" i="2"/>
  <c r="L22" i="2"/>
  <c r="L50" i="2"/>
  <c r="L69" i="2"/>
  <c r="L95" i="2"/>
  <c r="L44" i="2"/>
  <c r="L90" i="2"/>
  <c r="L54" i="2"/>
  <c r="L36" i="2"/>
  <c r="L52" i="2"/>
  <c r="L31" i="2"/>
  <c r="L125" i="2"/>
  <c r="L120" i="2"/>
  <c r="L109" i="2"/>
  <c r="L68" i="2"/>
  <c r="L13" i="2"/>
  <c r="L111" i="2"/>
  <c r="L29" i="2"/>
  <c r="L33" i="2" s="1"/>
  <c r="L110" i="2"/>
  <c r="L78" i="2"/>
  <c r="L88" i="2"/>
  <c r="L40" i="2"/>
  <c r="L100" i="2"/>
  <c r="L105" i="2"/>
  <c r="L30" i="2"/>
  <c r="L17" i="2"/>
  <c r="L10" i="2"/>
  <c r="L18" i="2" s="1"/>
  <c r="L61" i="2"/>
  <c r="L80" i="2"/>
  <c r="L38" i="2"/>
  <c r="L37" i="2"/>
  <c r="L57" i="2"/>
  <c r="L86" i="2"/>
  <c r="L8" i="2"/>
  <c r="L7" i="2"/>
  <c r="L83" i="2"/>
  <c r="L79" i="2"/>
  <c r="L112" i="2"/>
  <c r="L41" i="2"/>
  <c r="L56" i="2"/>
  <c r="L63" i="2" s="1"/>
  <c r="L77" i="2"/>
  <c r="L87" i="2"/>
  <c r="L91" i="2" s="1"/>
  <c r="L124" i="2"/>
  <c r="L49" i="2"/>
  <c r="K108" i="1"/>
  <c r="L72" i="2" l="1"/>
  <c r="L96" i="2"/>
  <c r="L84" i="2"/>
  <c r="L9" i="2"/>
  <c r="L108" i="2"/>
  <c r="L115" i="2"/>
  <c r="L127" i="2"/>
  <c r="L118" i="2"/>
  <c r="K115" i="4" l="1"/>
  <c r="L100" i="4"/>
  <c r="L98" i="4"/>
  <c r="K93" i="4"/>
  <c r="L92" i="4"/>
  <c r="L91" i="4"/>
  <c r="L90" i="4"/>
  <c r="L89" i="4"/>
  <c r="L88" i="4"/>
  <c r="L87" i="4"/>
  <c r="L86" i="4"/>
  <c r="L85" i="4"/>
  <c r="L84" i="4"/>
  <c r="L83" i="4"/>
  <c r="L82" i="4"/>
  <c r="L81" i="4"/>
  <c r="L80" i="4"/>
  <c r="L79" i="4"/>
  <c r="L78" i="4"/>
  <c r="L76" i="4"/>
  <c r="L75" i="4"/>
  <c r="L74" i="4"/>
  <c r="L73" i="4"/>
  <c r="L72" i="4"/>
  <c r="L71" i="4"/>
  <c r="L70" i="4"/>
  <c r="L69" i="4"/>
  <c r="L68" i="4"/>
  <c r="L67" i="4"/>
  <c r="L66" i="4"/>
  <c r="L65" i="4"/>
  <c r="L64" i="4"/>
  <c r="L63" i="4"/>
  <c r="L62" i="4"/>
  <c r="L61" i="4"/>
  <c r="L60" i="4"/>
  <c r="L59" i="4"/>
  <c r="L58" i="4"/>
  <c r="L57" i="4"/>
  <c r="L56" i="4"/>
  <c r="L55" i="4"/>
  <c r="L54" i="4"/>
  <c r="L53" i="4"/>
  <c r="L52" i="4"/>
  <c r="L51" i="4"/>
  <c r="L50" i="4"/>
  <c r="L49" i="4"/>
  <c r="L48" i="4"/>
  <c r="L47" i="4"/>
  <c r="L46" i="4"/>
  <c r="L45" i="4"/>
  <c r="L44" i="4"/>
  <c r="L43" i="4"/>
  <c r="L42" i="4"/>
  <c r="L41" i="4"/>
  <c r="L40" i="4"/>
  <c r="L39" i="4"/>
  <c r="L38" i="4"/>
  <c r="L37" i="4"/>
  <c r="L36" i="4"/>
  <c r="L35" i="4"/>
  <c r="L34" i="4"/>
  <c r="L33" i="4"/>
  <c r="L32" i="4"/>
  <c r="L31" i="4"/>
  <c r="L30" i="4"/>
  <c r="L29" i="4"/>
  <c r="L28" i="4"/>
  <c r="L27" i="4"/>
  <c r="L26" i="4"/>
  <c r="L25" i="4"/>
  <c r="L24" i="4"/>
  <c r="L23" i="4"/>
  <c r="L22" i="4"/>
  <c r="L21" i="4"/>
  <c r="L20" i="4"/>
  <c r="K15" i="4"/>
  <c r="L93" i="1" l="1"/>
  <c r="L91" i="1"/>
  <c r="L87" i="1"/>
  <c r="L86" i="1"/>
  <c r="L85" i="1"/>
  <c r="L84" i="1"/>
  <c r="L83" i="1"/>
  <c r="L82" i="1"/>
  <c r="L81" i="1"/>
  <c r="L80" i="1"/>
  <c r="L79" i="1"/>
  <c r="L78" i="1"/>
  <c r="L77" i="1"/>
  <c r="L76" i="1"/>
  <c r="L75" i="1"/>
  <c r="L74" i="1"/>
  <c r="L73"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7" i="1"/>
  <c r="T16" i="1"/>
  <c r="L16" i="1"/>
  <c r="L15" i="1"/>
</calcChain>
</file>

<file path=xl/sharedStrings.xml><?xml version="1.0" encoding="utf-8"?>
<sst xmlns="http://schemas.openxmlformats.org/spreadsheetml/2006/main" count="2643" uniqueCount="725">
  <si>
    <t>主持人</t>
  </si>
  <si>
    <t>共同主持人</t>
  </si>
  <si>
    <t>計    畫    名    稱</t>
  </si>
  <si>
    <t>核定金額</t>
  </si>
  <si>
    <t>執行開始日期</t>
  </si>
  <si>
    <t>執行結束日期</t>
  </si>
  <si>
    <t>委託機構</t>
  </si>
  <si>
    <t>科技部</t>
  </si>
  <si>
    <t>航管系</t>
    <phoneticPr fontId="4" type="noConversion"/>
  </si>
  <si>
    <r>
      <t>華航管107產學字004號</t>
    </r>
    <r>
      <rPr>
        <sz val="10"/>
        <color rgb="FFFF0000"/>
        <rFont val="新細明體"/>
        <family val="1"/>
        <charset val="136"/>
      </rPr>
      <t>﹙欠入帳證明﹚</t>
    </r>
    <phoneticPr fontId="4" type="noConversion"/>
  </si>
  <si>
    <t>捷德國際物流股份有限公司冷鏈物流研究案</t>
    <phoneticPr fontId="4" type="noConversion"/>
  </si>
  <si>
    <t>107/05/01</t>
    <phoneticPr fontId="4" type="noConversion"/>
  </si>
  <si>
    <t>108/04/30</t>
    <phoneticPr fontId="4" type="noConversion"/>
  </si>
  <si>
    <t>捷德國際物流股份有限公司</t>
    <phoneticPr fontId="4" type="noConversion"/>
  </si>
  <si>
    <t>民間產學合作</t>
  </si>
  <si>
    <t>文創系</t>
    <phoneticPr fontId="4" type="noConversion"/>
  </si>
  <si>
    <r>
      <t>華文創107產學字004號</t>
    </r>
    <r>
      <rPr>
        <sz val="10"/>
        <color rgb="FFFF0000"/>
        <rFont val="新細明體"/>
        <family val="1"/>
        <charset val="136"/>
      </rPr>
      <t>﹙ok﹚</t>
    </r>
    <phoneticPr fontId="4" type="noConversion"/>
  </si>
  <si>
    <t>圖像設計與商品製作</t>
    <phoneticPr fontId="4" type="noConversion"/>
  </si>
  <si>
    <t>107/06/10</t>
    <phoneticPr fontId="4" type="noConversion"/>
  </si>
  <si>
    <t>107/11/30</t>
    <phoneticPr fontId="4" type="noConversion"/>
  </si>
  <si>
    <t>餐飲系</t>
    <phoneticPr fontId="4" type="noConversion"/>
  </si>
  <si>
    <r>
      <t>華餐飲107產學字007號</t>
    </r>
    <r>
      <rPr>
        <sz val="10"/>
        <color rgb="FFFF0000"/>
        <rFont val="新細明體"/>
        <family val="1"/>
        <charset val="136"/>
      </rPr>
      <t>﹙欠入帳證明﹚</t>
    </r>
    <phoneticPr fontId="4" type="noConversion"/>
  </si>
  <si>
    <t>巧克力比賽之設計與研發</t>
    <phoneticPr fontId="4" type="noConversion"/>
  </si>
  <si>
    <t>107/01/01</t>
    <phoneticPr fontId="4" type="noConversion"/>
  </si>
  <si>
    <t>107/12/31</t>
    <phoneticPr fontId="4" type="noConversion"/>
  </si>
  <si>
    <t>環視創富健康時尚有限公司</t>
    <phoneticPr fontId="4" type="noConversion"/>
  </si>
  <si>
    <t>機械系</t>
    <phoneticPr fontId="4" type="noConversion"/>
  </si>
  <si>
    <r>
      <t>華機械107產學字005號</t>
    </r>
    <r>
      <rPr>
        <sz val="10"/>
        <color rgb="FFFF0000"/>
        <rFont val="新細明體"/>
        <family val="1"/>
        <charset val="136"/>
      </rPr>
      <t>﹙欠ok﹚</t>
    </r>
    <phoneticPr fontId="4" type="noConversion"/>
  </si>
  <si>
    <t>整合超音波感測器及Memsic加速度計畫資料RF遠端控制自走車</t>
    <phoneticPr fontId="4" type="noConversion"/>
  </si>
  <si>
    <t>107/06/01</t>
    <phoneticPr fontId="4" type="noConversion"/>
  </si>
  <si>
    <t>108/05/31</t>
    <phoneticPr fontId="4" type="noConversion"/>
  </si>
  <si>
    <t>華育機電企業有限公司</t>
    <phoneticPr fontId="4" type="noConversion"/>
  </si>
  <si>
    <t>民間產學合作</t>
    <phoneticPr fontId="4" type="noConversion"/>
  </si>
  <si>
    <t>企管系</t>
    <phoneticPr fontId="4" type="noConversion"/>
  </si>
  <si>
    <r>
      <t>華企管107產學字002號</t>
    </r>
    <r>
      <rPr>
        <sz val="10"/>
        <color rgb="FFFF0000"/>
        <rFont val="新細明體"/>
        <family val="1"/>
        <charset val="136"/>
      </rPr>
      <t>﹙欠ok﹚</t>
    </r>
    <phoneticPr fontId="4" type="noConversion"/>
  </si>
  <si>
    <t>吳崇仁</t>
    <phoneticPr fontId="4" type="noConversion"/>
  </si>
  <si>
    <t>染整業低碳燃料替代開發計畫]</t>
    <phoneticPr fontId="4" type="noConversion"/>
  </si>
  <si>
    <t>107/06/15</t>
    <phoneticPr fontId="4" type="noConversion"/>
  </si>
  <si>
    <t>107/11/15</t>
    <phoneticPr fontId="4" type="noConversion"/>
  </si>
  <si>
    <t>廣銘企業股份有限公司</t>
    <phoneticPr fontId="4" type="noConversion"/>
  </si>
  <si>
    <t>生技系</t>
    <phoneticPr fontId="4" type="noConversion"/>
  </si>
  <si>
    <t>107/10/31</t>
    <phoneticPr fontId="4" type="noConversion"/>
  </si>
  <si>
    <t>機械系</t>
    <phoneticPr fontId="4" type="noConversion"/>
  </si>
  <si>
    <t>郭鐘達</t>
    <phoneticPr fontId="4" type="noConversion"/>
  </si>
  <si>
    <t>航電系</t>
    <phoneticPr fontId="4" type="noConversion"/>
  </si>
  <si>
    <r>
      <t>華航電107產學字002號</t>
    </r>
    <r>
      <rPr>
        <sz val="10"/>
        <color rgb="FFFF0000"/>
        <rFont val="新細明體"/>
        <family val="1"/>
        <charset val="136"/>
      </rPr>
      <t>﹙欠入帳證明﹚</t>
    </r>
    <phoneticPr fontId="4" type="noConversion"/>
  </si>
  <si>
    <t>小負載空投實驗</t>
    <phoneticPr fontId="4" type="noConversion"/>
  </si>
  <si>
    <t>107/05/10</t>
    <phoneticPr fontId="4" type="noConversion"/>
  </si>
  <si>
    <t>107/09/20</t>
    <phoneticPr fontId="4" type="noConversion"/>
  </si>
  <si>
    <t>國家中山科學研究院</t>
    <phoneticPr fontId="4" type="noConversion"/>
  </si>
  <si>
    <r>
      <t>華生技107產學字007號</t>
    </r>
    <r>
      <rPr>
        <sz val="10"/>
        <color rgb="FFFF0000"/>
        <rFont val="新細明體"/>
        <family val="1"/>
        <charset val="136"/>
      </rPr>
      <t>﹙ok﹚</t>
    </r>
    <phoneticPr fontId="4" type="noConversion"/>
  </si>
  <si>
    <r>
      <t>應用應力波檢測技術評估花蓮縣珍貴樹木腐朽程度計畫</t>
    </r>
    <r>
      <rPr>
        <sz val="9"/>
        <color rgb="FFFF0000"/>
        <rFont val="新細明體"/>
        <family val="1"/>
        <charset val="136"/>
      </rPr>
      <t>(管理費5%)</t>
    </r>
    <phoneticPr fontId="4" type="noConversion"/>
  </si>
  <si>
    <t>107/06/28</t>
    <phoneticPr fontId="4" type="noConversion"/>
  </si>
  <si>
    <t>花蓮縣政府</t>
    <phoneticPr fontId="4" type="noConversion"/>
  </si>
  <si>
    <r>
      <t>華航電107產學字002號</t>
    </r>
    <r>
      <rPr>
        <sz val="10"/>
        <color rgb="FFFF0000"/>
        <rFont val="新細明體"/>
        <family val="1"/>
        <charset val="136"/>
      </rPr>
      <t>﹙欠ok﹚</t>
    </r>
    <phoneticPr fontId="4" type="noConversion"/>
  </si>
  <si>
    <t>油電混合動力多旋翼無人機空中輻射偵測飛行服務</t>
    <phoneticPr fontId="4" type="noConversion"/>
  </si>
  <si>
    <t>107/07/02</t>
    <phoneticPr fontId="4" type="noConversion"/>
  </si>
  <si>
    <t>行政院原子能委員會核能研究所</t>
    <phoneticPr fontId="4" type="noConversion"/>
  </si>
  <si>
    <t>金屬
機電</t>
  </si>
  <si>
    <t>電子系</t>
    <phoneticPr fontId="4" type="noConversion"/>
  </si>
  <si>
    <t>A10710735</t>
    <phoneticPr fontId="4" type="noConversion"/>
  </si>
  <si>
    <t>可撓式面板三維瑕疵檢測系統之開發</t>
    <phoneticPr fontId="4" type="noConversion"/>
  </si>
  <si>
    <t>107/06/16</t>
    <phoneticPr fontId="4" type="noConversion"/>
  </si>
  <si>
    <r>
      <t>探騚科技股份有限公司</t>
    </r>
    <r>
      <rPr>
        <sz val="9"/>
        <color rgb="FFFF0000"/>
        <rFont val="新細明體"/>
        <family val="1"/>
        <charset val="136"/>
      </rPr>
      <t>【經濟部工業局</t>
    </r>
    <r>
      <rPr>
        <sz val="9"/>
        <color rgb="FF0000FF"/>
        <rFont val="新細明體"/>
        <family val="1"/>
        <charset val="136"/>
      </rPr>
      <t>即時輔導</t>
    </r>
    <r>
      <rPr>
        <sz val="9"/>
        <color rgb="FFFF0000"/>
        <rFont val="新細明體"/>
        <family val="1"/>
        <charset val="136"/>
      </rPr>
      <t>計畫經濟部17萬廠商4.25萬】</t>
    </r>
    <phoneticPr fontId="4" type="noConversion"/>
  </si>
  <si>
    <t>政府機關產學合作</t>
  </si>
  <si>
    <t>文創系</t>
    <phoneticPr fontId="4" type="noConversion"/>
  </si>
  <si>
    <t>PT107140048</t>
  </si>
  <si>
    <t>黏扣輔件多功能設計與新產品開發輔導計畫</t>
    <phoneticPr fontId="4" type="noConversion"/>
  </si>
  <si>
    <t>107年無獎勵點數</t>
    <phoneticPr fontId="4" type="noConversion"/>
  </si>
  <si>
    <r>
      <t>學界協助中小企業科技</t>
    </r>
    <r>
      <rPr>
        <sz val="10"/>
        <color rgb="FFFF0000"/>
        <rFont val="新細明體"/>
        <family val="1"/>
        <charset val="136"/>
      </rPr>
      <t>關懷計畫</t>
    </r>
    <r>
      <rPr>
        <sz val="10"/>
        <rFont val="新細明體"/>
        <family val="1"/>
        <charset val="136"/>
      </rPr>
      <t>專案型</t>
    </r>
    <phoneticPr fontId="4" type="noConversion"/>
  </si>
  <si>
    <t>PT107140049</t>
  </si>
  <si>
    <t>水稻釋控肥效能評估</t>
    <phoneticPr fontId="4" type="noConversion"/>
  </si>
  <si>
    <t>PT107140050</t>
  </si>
  <si>
    <t>天然植物保健營養劑應用於咖啡生長之效能評估</t>
    <phoneticPr fontId="4" type="noConversion"/>
  </si>
  <si>
    <t>PT107130045</t>
  </si>
  <si>
    <t>染整產業低碳燃料替代開發輔導計畫</t>
    <phoneticPr fontId="4" type="noConversion"/>
  </si>
  <si>
    <t>商務系</t>
    <phoneticPr fontId="4" type="noConversion"/>
  </si>
  <si>
    <t>PT107120191</t>
  </si>
  <si>
    <t>姿態航向參考系統之控制電路開發</t>
    <phoneticPr fontId="4" type="noConversion"/>
  </si>
  <si>
    <t>107/10/31</t>
    <phoneticPr fontId="4" type="noConversion"/>
  </si>
  <si>
    <t>PT107120192</t>
  </si>
  <si>
    <t>航空儀表顯示電路開發</t>
    <phoneticPr fontId="4" type="noConversion"/>
  </si>
  <si>
    <t>PT107130193</t>
  </si>
  <si>
    <t>姿態航向參考系統之防震機構設計與製作</t>
    <phoneticPr fontId="4" type="noConversion"/>
  </si>
  <si>
    <t>PT107110046</t>
  </si>
  <si>
    <t>物業管理平台商業模式建立與開發</t>
    <phoneticPr fontId="4" type="noConversion"/>
  </si>
  <si>
    <t>PT107170360</t>
  </si>
  <si>
    <t>食品全自動包裝之工廠觀光化輔導計畫</t>
    <phoneticPr fontId="4" type="noConversion"/>
  </si>
  <si>
    <t>T107005</t>
  </si>
  <si>
    <t>銀髮餐食產業鏈整合輔導計畫</t>
    <phoneticPr fontId="4" type="noConversion"/>
  </si>
  <si>
    <t>T107006</t>
  </si>
  <si>
    <t>智能植物工廠開發與商業經營模是產銷通路拓展</t>
    <phoneticPr fontId="4" type="noConversion"/>
  </si>
  <si>
    <t>機械系</t>
    <phoneticPr fontId="4" type="noConversion"/>
  </si>
  <si>
    <t>106-2221-E-157-003-</t>
    <phoneticPr fontId="4" type="noConversion"/>
  </si>
  <si>
    <t>開發高充放電倍率與極低溫特性之鋰電池硬碳負極材料研究</t>
    <phoneticPr fontId="4" type="noConversion"/>
  </si>
  <si>
    <t>106/08/01</t>
    <phoneticPr fontId="4" type="noConversion"/>
  </si>
  <si>
    <t>107/07/31</t>
    <phoneticPr fontId="4" type="noConversion"/>
  </si>
  <si>
    <t>科技部</t>
    <phoneticPr fontId="4" type="noConversion"/>
  </si>
  <si>
    <t>航機系</t>
    <phoneticPr fontId="4" type="noConversion"/>
  </si>
  <si>
    <t xml:space="preserve">
106-2221-E-157-001-</t>
    <phoneticPr fontId="4" type="noConversion"/>
  </si>
  <si>
    <t>考慮材料性質與溫度相依的彈塑性結構之安定分析(2/2~2/2)</t>
    <phoneticPr fontId="4" type="noConversion"/>
  </si>
  <si>
    <t>生技系</t>
    <phoneticPr fontId="4" type="noConversion"/>
  </si>
  <si>
    <t>106-2221-E-157-004</t>
    <phoneticPr fontId="4" type="noConversion"/>
  </si>
  <si>
    <t>乳酸菌魚腥草發酵液於女性泌尿道防護之應用評估</t>
    <phoneticPr fontId="4" type="noConversion"/>
  </si>
  <si>
    <t>105-2221-E-157-005-MY2 第2年(106)</t>
    <phoneticPr fontId="4" type="noConversion"/>
  </si>
  <si>
    <t>利用類神經網路法探討及預估長波激擾之平面噴流流場結構發展2/2</t>
    <phoneticPr fontId="4" type="noConversion"/>
  </si>
  <si>
    <t>企管系</t>
    <phoneticPr fontId="4" type="noConversion"/>
  </si>
  <si>
    <t>106-2514-S-157-001-</t>
    <phoneticPr fontId="4" type="noConversion"/>
  </si>
  <si>
    <t>跨學科連結數位創新課程深耕計畫(新竹高工)-子計畫三：基礎工業智慧創新數位課程評鑑(2/3)</t>
    <phoneticPr fontId="4" type="noConversion"/>
  </si>
  <si>
    <t>餐飲系</t>
    <phoneticPr fontId="4" type="noConversion"/>
  </si>
  <si>
    <t>106-2622-E-157-002-CC3</t>
    <phoneticPr fontId="4" type="noConversion"/>
  </si>
  <si>
    <t>以反應曲面法評估複頻超音波較適萃取流程並整合至一鍵操作電子控制面板研發</t>
    <phoneticPr fontId="4" type="noConversion"/>
  </si>
  <si>
    <t>106/11/1</t>
    <phoneticPr fontId="4" type="noConversion"/>
  </si>
  <si>
    <t>107/10/31</t>
    <phoneticPr fontId="4" type="noConversion"/>
  </si>
  <si>
    <t>104-2313-B-157-001-MY3（3/3）</t>
    <phoneticPr fontId="4" type="noConversion"/>
  </si>
  <si>
    <t>以Exiguobacterium sp. YC152生物感應器檢測水中六價鉻之研究與應用（3/3）</t>
    <phoneticPr fontId="4" type="noConversion"/>
  </si>
  <si>
    <t>106/8/1</t>
    <phoneticPr fontId="4" type="noConversion"/>
  </si>
  <si>
    <t>107/7/31</t>
    <phoneticPr fontId="4" type="noConversion"/>
  </si>
  <si>
    <t>科技部專案</t>
    <phoneticPr fontId="4" type="noConversion"/>
  </si>
  <si>
    <t>通知文號</t>
  </si>
  <si>
    <t>會期</t>
    <phoneticPr fontId="4" type="noConversion"/>
  </si>
  <si>
    <t>系所</t>
  </si>
  <si>
    <t>計 畫 編 號</t>
    <phoneticPr fontId="4" type="noConversion"/>
  </si>
  <si>
    <t>備         註</t>
  </si>
  <si>
    <t>管理費</t>
    <phoneticPr fontId="4" type="noConversion"/>
  </si>
  <si>
    <t>計 畫 類 別</t>
  </si>
  <si>
    <t>第一期金額</t>
  </si>
  <si>
    <t>研究類型</t>
  </si>
  <si>
    <t>簽約日期</t>
  </si>
  <si>
    <t>合約編號</t>
  </si>
  <si>
    <t>第二期金額</t>
  </si>
  <si>
    <t>國+廠商＝總額</t>
    <phoneticPr fontId="4" type="noConversion"/>
  </si>
  <si>
    <t>107/01/31</t>
    <phoneticPr fontId="4" type="noConversion"/>
  </si>
  <si>
    <t>1060049310</t>
    <phoneticPr fontId="4" type="noConversion"/>
  </si>
  <si>
    <t>106-2221-E-157-003-</t>
    <phoneticPr fontId="4" type="noConversion"/>
  </si>
  <si>
    <t>開發高充放電倍率與極低溫特性之鋰電池硬碳負極材料研究</t>
    <phoneticPr fontId="4" type="noConversion"/>
  </si>
  <si>
    <t>106/08/01</t>
    <phoneticPr fontId="4" type="noConversion"/>
  </si>
  <si>
    <t>107/07/31</t>
    <phoneticPr fontId="4" type="noConversion"/>
  </si>
  <si>
    <t>科技部</t>
    <phoneticPr fontId="4" type="noConversion"/>
  </si>
  <si>
    <t>一般型研究計畫(個別型)</t>
    <phoneticPr fontId="4" type="noConversion"/>
  </si>
  <si>
    <t>1060043995</t>
    <phoneticPr fontId="4" type="noConversion"/>
  </si>
  <si>
    <t>航機系</t>
    <phoneticPr fontId="4" type="noConversion"/>
  </si>
  <si>
    <t xml:space="preserve">
106-2221-E-157-001-</t>
    <phoneticPr fontId="4" type="noConversion"/>
  </si>
  <si>
    <t>考慮材料性質與溫度相依的彈塑性結構之安定分析(2/2~2/2)</t>
    <phoneticPr fontId="4" type="noConversion"/>
  </si>
  <si>
    <t>106-2221-E-157-004</t>
    <phoneticPr fontId="4" type="noConversion"/>
  </si>
  <si>
    <t>乳酸菌魚腥草發酵液於女性泌尿道防護之應用評估</t>
    <phoneticPr fontId="4" type="noConversion"/>
  </si>
  <si>
    <t>新進人員研究計畫(基礎型)</t>
    <phoneticPr fontId="4" type="noConversion"/>
  </si>
  <si>
    <t>105-2221-E-157-005-MY2 第2年(106)</t>
    <phoneticPr fontId="4" type="noConversion"/>
  </si>
  <si>
    <t>利用類神經網路法探討及預估長波激擾之平面噴流流場結構發展2/2</t>
    <phoneticPr fontId="4" type="noConversion"/>
  </si>
  <si>
    <t>1050092494</t>
    <phoneticPr fontId="4" type="noConversion"/>
  </si>
  <si>
    <t>企管系</t>
    <phoneticPr fontId="4" type="noConversion"/>
  </si>
  <si>
    <t>106-2514-S-157-001-</t>
    <phoneticPr fontId="4" type="noConversion"/>
  </si>
  <si>
    <t>跨學科連結數位創新課程深耕計畫(新竹高工)-子計畫三：基礎工業智慧創新數位課程評鑑(2/3)</t>
    <phoneticPr fontId="4" type="noConversion"/>
  </si>
  <si>
    <t>人才培育補助計畫(整合型)</t>
    <phoneticPr fontId="4" type="noConversion"/>
  </si>
  <si>
    <t>餐飲系</t>
    <phoneticPr fontId="4" type="noConversion"/>
  </si>
  <si>
    <t>106-2622-E-157-002-CC3</t>
    <phoneticPr fontId="4" type="noConversion"/>
  </si>
  <si>
    <t>以反應曲面法評估複頻超音波較適萃取流程並整合至一鍵操作電子控制面板研發</t>
    <phoneticPr fontId="4" type="noConversion"/>
  </si>
  <si>
    <t>106/11/1</t>
    <phoneticPr fontId="4" type="noConversion"/>
  </si>
  <si>
    <t>產學合作研究計畫;應用研究(個別型)</t>
    <phoneticPr fontId="4" type="noConversion"/>
  </si>
  <si>
    <r>
      <rPr>
        <sz val="8"/>
        <rFont val="新細明體"/>
        <family val="1"/>
        <charset val="136"/>
      </rPr>
      <t>科技部</t>
    </r>
    <r>
      <rPr>
        <sz val="8"/>
        <color rgb="FFFF0000"/>
        <rFont val="新細明體"/>
        <family val="1"/>
        <charset val="136"/>
      </rPr>
      <t>32萬</t>
    </r>
    <r>
      <rPr>
        <sz val="8"/>
        <rFont val="新細明體"/>
        <family val="1"/>
        <charset val="136"/>
      </rPr>
      <t>廠商</t>
    </r>
    <r>
      <rPr>
        <sz val="8"/>
        <color rgb="FFFF0000"/>
        <rFont val="新細明體"/>
        <family val="1"/>
        <charset val="136"/>
      </rPr>
      <t>8.132萬（40.132萬）</t>
    </r>
    <phoneticPr fontId="4" type="noConversion"/>
  </si>
  <si>
    <t>已請款8萬元</t>
    <phoneticPr fontId="4" type="noConversion"/>
  </si>
  <si>
    <t>104-2313-B-157-001-MY3（3/3）</t>
    <phoneticPr fontId="4" type="noConversion"/>
  </si>
  <si>
    <t>以Exiguobacterium sp. YC152生物感應器檢測水中六價鉻之研究與應用（3/3）</t>
    <phoneticPr fontId="4" type="noConversion"/>
  </si>
  <si>
    <t>106/8/1</t>
    <phoneticPr fontId="4" type="noConversion"/>
  </si>
  <si>
    <t>107/7/31</t>
    <phoneticPr fontId="4" type="noConversion"/>
  </si>
  <si>
    <t>一般型研究計畫;應用研究</t>
    <phoneticPr fontId="4" type="noConversion"/>
  </si>
  <si>
    <t>資管系</t>
    <phoneticPr fontId="4" type="noConversion"/>
  </si>
  <si>
    <r>
      <t>華資管106產學字004號</t>
    </r>
    <r>
      <rPr>
        <sz val="10"/>
        <color rgb="FFFF0000"/>
        <rFont val="新細明體"/>
        <family val="1"/>
        <charset val="136"/>
      </rPr>
      <t>﹙欠入帳證明﹚</t>
    </r>
    <phoneticPr fontId="4" type="noConversion"/>
  </si>
  <si>
    <t>發展基隆地方特色以提昇地方產業經濟之研究</t>
    <phoneticPr fontId="4" type="noConversion"/>
  </si>
  <si>
    <t>基隆市觀光協會</t>
    <phoneticPr fontId="4" type="noConversion"/>
  </si>
  <si>
    <t>民間產學合作</t>
    <phoneticPr fontId="4" type="noConversion"/>
  </si>
  <si>
    <t>土木系</t>
    <phoneticPr fontId="4" type="noConversion"/>
  </si>
  <si>
    <r>
      <t>華土木106產學字007號</t>
    </r>
    <r>
      <rPr>
        <sz val="10"/>
        <color rgb="FFFF0000"/>
        <rFont val="新細明體"/>
        <family val="1"/>
        <charset val="136"/>
      </rPr>
      <t>﹙ok﹚</t>
    </r>
    <phoneticPr fontId="4" type="noConversion"/>
  </si>
  <si>
    <t xml:space="preserve">新北市三重區德新段618等地號集合住宅興建工程變更設計(II)開挖施工對新莊線捷運設施影響評估分析 </t>
    <phoneticPr fontId="4" type="noConversion"/>
  </si>
  <si>
    <t>106/09/11</t>
    <phoneticPr fontId="4" type="noConversion"/>
  </si>
  <si>
    <t>106/10/10</t>
    <phoneticPr fontId="4" type="noConversion"/>
  </si>
  <si>
    <t>長隆建設股份有限公司</t>
    <phoneticPr fontId="4" type="noConversion"/>
  </si>
  <si>
    <t>民間產學合作</t>
    <phoneticPr fontId="4" type="noConversion"/>
  </si>
  <si>
    <t>觀旅系</t>
    <phoneticPr fontId="4" type="noConversion"/>
  </si>
  <si>
    <t>建築系</t>
    <phoneticPr fontId="4" type="noConversion"/>
  </si>
  <si>
    <r>
      <t>華建築106產學字005號</t>
    </r>
    <r>
      <rPr>
        <sz val="10"/>
        <color rgb="FFFF0000"/>
        <rFont val="新細明體"/>
        <family val="1"/>
        <charset val="136"/>
      </rPr>
      <t>﹙ok﹚</t>
    </r>
    <phoneticPr fontId="4" type="noConversion"/>
  </si>
  <si>
    <t>特色紙類盒形設計</t>
    <phoneticPr fontId="4" type="noConversion"/>
  </si>
  <si>
    <t>106/09/25</t>
    <phoneticPr fontId="4" type="noConversion"/>
  </si>
  <si>
    <t>107/07/24</t>
    <phoneticPr fontId="4" type="noConversion"/>
  </si>
  <si>
    <t>美正紙器股份有限公司</t>
    <phoneticPr fontId="4" type="noConversion"/>
  </si>
  <si>
    <r>
      <t>華建築106產學字006號</t>
    </r>
    <r>
      <rPr>
        <sz val="10"/>
        <color rgb="FFFF0000"/>
        <rFont val="新細明體"/>
        <family val="1"/>
        <charset val="136"/>
      </rPr>
      <t>﹙欠ok﹚</t>
    </r>
    <phoneticPr fontId="4" type="noConversion"/>
  </si>
  <si>
    <r>
      <t>混擬土鑽心試體比重與壓力強度試驗研究</t>
    </r>
    <r>
      <rPr>
        <sz val="10"/>
        <color rgb="FFFF0000"/>
        <rFont val="新細明體"/>
        <family val="1"/>
        <charset val="136"/>
      </rPr>
      <t>(60000)</t>
    </r>
    <phoneticPr fontId="4" type="noConversion"/>
  </si>
  <si>
    <t>106/10/15</t>
    <phoneticPr fontId="4" type="noConversion"/>
  </si>
  <si>
    <t>106/11/30</t>
    <phoneticPr fontId="4" type="noConversion"/>
  </si>
  <si>
    <t>社團法人台灣混擬土學會</t>
    <phoneticPr fontId="4" type="noConversion"/>
  </si>
  <si>
    <t>食科系</t>
    <phoneticPr fontId="4" type="noConversion"/>
  </si>
  <si>
    <r>
      <t>華食科106產學字003號</t>
    </r>
    <r>
      <rPr>
        <sz val="10"/>
        <color rgb="FFFF0000"/>
        <rFont val="新細明體"/>
        <family val="1"/>
        <charset val="136"/>
      </rPr>
      <t>﹙ok﹚</t>
    </r>
    <phoneticPr fontId="4" type="noConversion"/>
  </si>
  <si>
    <t>中草藥萃取物對內皮細胞的影響</t>
    <phoneticPr fontId="4" type="noConversion"/>
  </si>
  <si>
    <t>106/10/01</t>
    <phoneticPr fontId="4" type="noConversion"/>
  </si>
  <si>
    <t>107/09/30</t>
    <phoneticPr fontId="4" type="noConversion"/>
  </si>
  <si>
    <t>昇騰國際貿易有限公司</t>
    <phoneticPr fontId="4" type="noConversion"/>
  </si>
  <si>
    <r>
      <t>華商務106產學字003號</t>
    </r>
    <r>
      <rPr>
        <sz val="10"/>
        <color rgb="FFFF0000"/>
        <rFont val="新細明體"/>
        <family val="1"/>
        <charset val="136"/>
      </rPr>
      <t>﹙ok﹚</t>
    </r>
    <phoneticPr fontId="4" type="noConversion"/>
  </si>
  <si>
    <t>食材3D模組化結構設計研究</t>
    <phoneticPr fontId="4" type="noConversion"/>
  </si>
  <si>
    <t>106/10/15</t>
    <phoneticPr fontId="4" type="noConversion"/>
  </si>
  <si>
    <t>107/07/11</t>
    <phoneticPr fontId="4" type="noConversion"/>
  </si>
  <si>
    <t>福驥石材企業有限公司</t>
    <phoneticPr fontId="4" type="noConversion"/>
  </si>
  <si>
    <r>
      <t>華電子106產學字003號</t>
    </r>
    <r>
      <rPr>
        <sz val="10"/>
        <color rgb="FFFF0000"/>
        <rFont val="新細明體"/>
        <family val="1"/>
        <charset val="136"/>
      </rPr>
      <t>﹙ok﹚</t>
    </r>
    <phoneticPr fontId="4" type="noConversion"/>
  </si>
  <si>
    <t>智慧型行動裝置(Smart phone)在核能電廠資通安全中之威脅及影響</t>
    <phoneticPr fontId="4" type="noConversion"/>
  </si>
  <si>
    <t>107/04/15</t>
    <phoneticPr fontId="4" type="noConversion"/>
  </si>
  <si>
    <t>中華警政研究學會</t>
    <phoneticPr fontId="4" type="noConversion"/>
  </si>
  <si>
    <r>
      <t>華文創106產學字003號</t>
    </r>
    <r>
      <rPr>
        <sz val="10"/>
        <color rgb="FFFF0000"/>
        <rFont val="新細明體"/>
        <family val="1"/>
        <charset val="136"/>
      </rPr>
      <t>﹙ok﹚</t>
    </r>
    <phoneticPr fontId="4" type="noConversion"/>
  </si>
  <si>
    <t>大學校院生命教育數位多媒體輔助教材研發－良心篇</t>
    <phoneticPr fontId="4" type="noConversion"/>
  </si>
  <si>
    <t>106/11/01</t>
    <phoneticPr fontId="4" type="noConversion"/>
  </si>
  <si>
    <t>財團法人私立得榮社會福利基金會</t>
    <phoneticPr fontId="4" type="noConversion"/>
  </si>
  <si>
    <t>民間產學合作</t>
    <phoneticPr fontId="4" type="noConversion"/>
  </si>
  <si>
    <t>食科系</t>
    <phoneticPr fontId="4" type="noConversion"/>
  </si>
  <si>
    <r>
      <t>華食科106產學字004號</t>
    </r>
    <r>
      <rPr>
        <sz val="10"/>
        <color rgb="FFFF0000"/>
        <rFont val="新細明體"/>
        <family val="1"/>
        <charset val="136"/>
      </rPr>
      <t>﹙ok﹚</t>
    </r>
    <phoneticPr fontId="4" type="noConversion"/>
  </si>
  <si>
    <t>以生物轉換法製備植物活性多酚及應用於保健產品開發</t>
    <phoneticPr fontId="4" type="noConversion"/>
  </si>
  <si>
    <t>106/12/01</t>
    <phoneticPr fontId="4" type="noConversion"/>
  </si>
  <si>
    <t>悅華科技股份有限公司</t>
    <phoneticPr fontId="4" type="noConversion"/>
  </si>
  <si>
    <r>
      <t>華食科106產學字005號</t>
    </r>
    <r>
      <rPr>
        <sz val="10"/>
        <color rgb="FFFF0000"/>
        <rFont val="新細明體"/>
        <family val="1"/>
        <charset val="136"/>
      </rPr>
      <t>﹙ok﹚</t>
    </r>
    <phoneticPr fontId="4" type="noConversion"/>
  </si>
  <si>
    <t>櫻桃與花旗蔘保健食品生產農藥檢測測試</t>
    <phoneticPr fontId="4" type="noConversion"/>
  </si>
  <si>
    <t>106/12/01</t>
    <phoneticPr fontId="4" type="noConversion"/>
  </si>
  <si>
    <t>107/11/30</t>
    <phoneticPr fontId="4" type="noConversion"/>
  </si>
  <si>
    <t>利安生有限公司</t>
    <phoneticPr fontId="4" type="noConversion"/>
  </si>
  <si>
    <r>
      <t>華觀旅106產學字004號</t>
    </r>
    <r>
      <rPr>
        <sz val="10"/>
        <color rgb="FFFF0000"/>
        <rFont val="新細明體"/>
        <family val="1"/>
        <charset val="136"/>
      </rPr>
      <t>﹙ok﹚</t>
    </r>
    <phoneticPr fontId="4" type="noConversion"/>
  </si>
  <si>
    <t>專技普考－領隊人員考試之國外定型化旅遊契約研究</t>
    <phoneticPr fontId="4" type="noConversion"/>
  </si>
  <si>
    <t>106/11/30</t>
    <phoneticPr fontId="4" type="noConversion"/>
  </si>
  <si>
    <t>107/05/30</t>
    <phoneticPr fontId="4" type="noConversion"/>
  </si>
  <si>
    <t>遠宏國際旅行社有限公司</t>
    <phoneticPr fontId="4" type="noConversion"/>
  </si>
  <si>
    <r>
      <t>華觀旅106產學字005號</t>
    </r>
    <r>
      <rPr>
        <sz val="10"/>
        <color rgb="FFFF0000"/>
        <rFont val="新細明體"/>
        <family val="1"/>
        <charset val="136"/>
      </rPr>
      <t>﹙ok﹚</t>
    </r>
    <phoneticPr fontId="4" type="noConversion"/>
  </si>
  <si>
    <t>專技普考－領隊人員考試之觀光法規研究</t>
    <phoneticPr fontId="4" type="noConversion"/>
  </si>
  <si>
    <t>建築系</t>
    <phoneticPr fontId="4" type="noConversion"/>
  </si>
  <si>
    <r>
      <t>華建築106產學字006號</t>
    </r>
    <r>
      <rPr>
        <sz val="10"/>
        <color rgb="FFFF0000"/>
        <rFont val="新細明體"/>
        <family val="1"/>
        <charset val="136"/>
      </rPr>
      <t>﹙ok﹚</t>
    </r>
    <phoneticPr fontId="4" type="noConversion"/>
  </si>
  <si>
    <t>混凝土試體透水試驗研究</t>
    <phoneticPr fontId="4" type="noConversion"/>
  </si>
  <si>
    <t>106/11/15</t>
    <phoneticPr fontId="4" type="noConversion"/>
  </si>
  <si>
    <t>106/12/31</t>
    <phoneticPr fontId="4" type="noConversion"/>
  </si>
  <si>
    <t>財團法人台灣營建研究院</t>
    <phoneticPr fontId="4" type="noConversion"/>
  </si>
  <si>
    <r>
      <t>華商務106產學字005號</t>
    </r>
    <r>
      <rPr>
        <sz val="10"/>
        <color rgb="FFFF0000"/>
        <rFont val="新細明體"/>
        <family val="1"/>
        <charset val="136"/>
      </rPr>
      <t>﹙ok﹚</t>
    </r>
    <phoneticPr fontId="4" type="noConversion"/>
  </si>
  <si>
    <t>石材文創商品開發模組</t>
    <phoneticPr fontId="4" type="noConversion"/>
  </si>
  <si>
    <t>106/12/15</t>
    <phoneticPr fontId="4" type="noConversion"/>
  </si>
  <si>
    <t>107/07/23</t>
    <phoneticPr fontId="4" type="noConversion"/>
  </si>
  <si>
    <r>
      <t>華電子106產學字005號</t>
    </r>
    <r>
      <rPr>
        <sz val="10"/>
        <color rgb="FFFF0000"/>
        <rFont val="新細明體"/>
        <family val="1"/>
        <charset val="136"/>
      </rPr>
      <t>﹙欠入帳證明﹚</t>
    </r>
    <phoneticPr fontId="4" type="noConversion"/>
  </si>
  <si>
    <t>智慧型追蹤控制器設計及應用</t>
    <phoneticPr fontId="4" type="noConversion"/>
  </si>
  <si>
    <t>106/12/25</t>
    <phoneticPr fontId="4" type="noConversion"/>
  </si>
  <si>
    <t>106/12/24</t>
    <phoneticPr fontId="4" type="noConversion"/>
  </si>
  <si>
    <t>北翰科技股份有限公司</t>
    <phoneticPr fontId="4" type="noConversion"/>
  </si>
  <si>
    <r>
      <t>華電子106產學字006號</t>
    </r>
    <r>
      <rPr>
        <sz val="10"/>
        <color rgb="FFFF0000"/>
        <rFont val="新細明體"/>
        <family val="1"/>
        <charset val="136"/>
      </rPr>
      <t>﹙ok﹚</t>
    </r>
    <phoneticPr fontId="4" type="noConversion"/>
  </si>
  <si>
    <t>智慧家庭環境中物聯網之應用研究</t>
    <phoneticPr fontId="4" type="noConversion"/>
  </si>
  <si>
    <t>106/12/26</t>
    <phoneticPr fontId="4" type="noConversion"/>
  </si>
  <si>
    <t>106/12/25</t>
    <phoneticPr fontId="4" type="noConversion"/>
  </si>
  <si>
    <t>建崴科技股份有限公司</t>
    <phoneticPr fontId="4" type="noConversion"/>
  </si>
  <si>
    <t>民間產學合作</t>
    <phoneticPr fontId="4" type="noConversion"/>
  </si>
  <si>
    <t>食科系</t>
    <phoneticPr fontId="4" type="noConversion"/>
  </si>
  <si>
    <t>107-2320-B-157-001</t>
    <phoneticPr fontId="4" type="noConversion"/>
  </si>
  <si>
    <t>闡明血液逆流對靜脈曲張的致病機制</t>
    <phoneticPr fontId="4" type="noConversion"/>
  </si>
  <si>
    <t>107/05/01</t>
    <phoneticPr fontId="4" type="noConversion"/>
  </si>
  <si>
    <t>108/04/30</t>
    <phoneticPr fontId="4" type="noConversion"/>
  </si>
  <si>
    <t>新進人員研究計畫(個別型)</t>
    <phoneticPr fontId="4" type="noConversion"/>
  </si>
  <si>
    <t>107年11月申請</t>
    <phoneticPr fontId="4" type="noConversion"/>
  </si>
  <si>
    <r>
      <t>華食科107產學字001號</t>
    </r>
    <r>
      <rPr>
        <sz val="10"/>
        <color rgb="FFFF0000"/>
        <rFont val="新細明體"/>
        <family val="1"/>
        <charset val="136"/>
      </rPr>
      <t>﹙ok﹚</t>
    </r>
    <phoneticPr fontId="4" type="noConversion"/>
  </si>
  <si>
    <t>抗癌產品舞茸+蟲草之開發及應用</t>
    <phoneticPr fontId="4" type="noConversion"/>
  </si>
  <si>
    <t>107/01/01</t>
    <phoneticPr fontId="4" type="noConversion"/>
  </si>
  <si>
    <t>107/04/30</t>
    <phoneticPr fontId="4" type="noConversion"/>
  </si>
  <si>
    <t>原本健康事業股份有限公司</t>
    <phoneticPr fontId="4" type="noConversion"/>
  </si>
  <si>
    <t>商務系</t>
    <phoneticPr fontId="4" type="noConversion"/>
  </si>
  <si>
    <r>
      <t>華商務107產學字001號</t>
    </r>
    <r>
      <rPr>
        <sz val="10"/>
        <color rgb="FFFF0000"/>
        <rFont val="新細明體"/>
        <family val="1"/>
        <charset val="136"/>
      </rPr>
      <t>﹙ok﹚</t>
    </r>
    <phoneticPr fontId="4" type="noConversion"/>
  </si>
  <si>
    <t>日本礦業對全球高純度鎳礦資源分析研究</t>
    <phoneticPr fontId="4" type="noConversion"/>
  </si>
  <si>
    <t>107/01/15</t>
    <phoneticPr fontId="4" type="noConversion"/>
  </si>
  <si>
    <t>107/07/15</t>
    <phoneticPr fontId="4" type="noConversion"/>
  </si>
  <si>
    <t>台灣立凱電能科技股份有限公司</t>
    <phoneticPr fontId="4" type="noConversion"/>
  </si>
  <si>
    <r>
      <t>華餐飲107產學字001號</t>
    </r>
    <r>
      <rPr>
        <sz val="10"/>
        <color rgb="FFFF0000"/>
        <rFont val="新細明體"/>
        <family val="1"/>
        <charset val="136"/>
      </rPr>
      <t>﹙ok﹚</t>
    </r>
    <phoneticPr fontId="4" type="noConversion"/>
  </si>
  <si>
    <t>文化藝術服務</t>
    <phoneticPr fontId="4" type="noConversion"/>
  </si>
  <si>
    <t>107/12/30</t>
    <phoneticPr fontId="4" type="noConversion"/>
  </si>
  <si>
    <t>福慧吉祥文化藝術中心</t>
    <phoneticPr fontId="4" type="noConversion"/>
  </si>
  <si>
    <r>
      <t>華餐飲107產學字002號</t>
    </r>
    <r>
      <rPr>
        <sz val="10"/>
        <color rgb="FFFF0000"/>
        <rFont val="新細明體"/>
        <family val="1"/>
        <charset val="136"/>
      </rPr>
      <t>﹙ok﹚</t>
    </r>
    <phoneticPr fontId="4" type="noConversion"/>
  </si>
  <si>
    <t>創意素食與健康</t>
    <phoneticPr fontId="4" type="noConversion"/>
  </si>
  <si>
    <t>107/02/01</t>
    <phoneticPr fontId="4" type="noConversion"/>
  </si>
  <si>
    <t>正豐國際企業有限公司</t>
    <phoneticPr fontId="4" type="noConversion"/>
  </si>
  <si>
    <t>電機系</t>
    <phoneticPr fontId="4" type="noConversion"/>
  </si>
  <si>
    <r>
      <t>華電機107產學字001號</t>
    </r>
    <r>
      <rPr>
        <sz val="10"/>
        <color rgb="FFFF0000"/>
        <rFont val="新細明體"/>
        <family val="1"/>
        <charset val="136"/>
      </rPr>
      <t>﹙ok﹚</t>
    </r>
    <phoneticPr fontId="4" type="noConversion"/>
  </si>
  <si>
    <t>智慧建築節能技術研究</t>
    <phoneticPr fontId="4" type="noConversion"/>
  </si>
  <si>
    <t>107/09/30</t>
    <phoneticPr fontId="4" type="noConversion"/>
  </si>
  <si>
    <t>俊源電機技師事務所</t>
    <phoneticPr fontId="4" type="noConversion"/>
  </si>
  <si>
    <r>
      <t>華生技107產學字002號</t>
    </r>
    <r>
      <rPr>
        <sz val="10"/>
        <color rgb="FFFF0000"/>
        <rFont val="新細明體"/>
        <family val="1"/>
        <charset val="136"/>
      </rPr>
      <t>﹙ok﹚</t>
    </r>
    <phoneticPr fontId="4" type="noConversion"/>
  </si>
  <si>
    <t>市售化妝品與保養品中微生物之調查</t>
    <phoneticPr fontId="4" type="noConversion"/>
  </si>
  <si>
    <t>華友科技顧問股份有限公司</t>
    <phoneticPr fontId="4" type="noConversion"/>
  </si>
  <si>
    <r>
      <t>華生技107產學字001號</t>
    </r>
    <r>
      <rPr>
        <sz val="10"/>
        <color rgb="FFFF0000"/>
        <rFont val="新細明體"/>
        <family val="1"/>
        <charset val="136"/>
      </rPr>
      <t>﹙欠入帳證明、計畫書﹚</t>
    </r>
    <phoneticPr fontId="4" type="noConversion"/>
  </si>
  <si>
    <t>探討化妝品及植物工廠原料之微生物檢驗暨樣品穩定度分析(107年)</t>
    <phoneticPr fontId="4" type="noConversion"/>
  </si>
  <si>
    <t>107/12/31</t>
    <phoneticPr fontId="4" type="noConversion"/>
  </si>
  <si>
    <t>電子系</t>
    <phoneticPr fontId="4" type="noConversion"/>
  </si>
  <si>
    <r>
      <t>華電子107產學字001號</t>
    </r>
    <r>
      <rPr>
        <sz val="10"/>
        <color rgb="FFFF0000"/>
        <rFont val="新細明體"/>
        <family val="1"/>
        <charset val="136"/>
      </rPr>
      <t>﹙ok﹚</t>
    </r>
    <phoneticPr fontId="4" type="noConversion"/>
  </si>
  <si>
    <t>福驥石材建案3D建模及虛擬實境展示</t>
    <phoneticPr fontId="4" type="noConversion"/>
  </si>
  <si>
    <t>108/01/31</t>
    <phoneticPr fontId="4" type="noConversion"/>
  </si>
  <si>
    <t>福驥石材企業有限公司</t>
    <phoneticPr fontId="4" type="noConversion"/>
  </si>
  <si>
    <r>
      <t>華建築107產學字001號</t>
    </r>
    <r>
      <rPr>
        <sz val="10"/>
        <color rgb="FFFF0000"/>
        <rFont val="新細明體"/>
        <family val="1"/>
        <charset val="136"/>
      </rPr>
      <t>﹙欠入帳證明﹚</t>
    </r>
    <phoneticPr fontId="4" type="noConversion"/>
  </si>
  <si>
    <t>設計類圖像輸出品質定位分析</t>
    <phoneticPr fontId="4" type="noConversion"/>
  </si>
  <si>
    <t>107/02/05</t>
    <phoneticPr fontId="4" type="noConversion"/>
  </si>
  <si>
    <t>速快輸出股份有限公司</t>
    <phoneticPr fontId="4" type="noConversion"/>
  </si>
  <si>
    <r>
      <t>華食科107產學字002號</t>
    </r>
    <r>
      <rPr>
        <sz val="10"/>
        <color rgb="FFFF0000"/>
        <rFont val="新細明體"/>
        <family val="1"/>
        <charset val="136"/>
      </rPr>
      <t>﹙ok﹚</t>
    </r>
    <phoneticPr fontId="4" type="noConversion"/>
  </si>
  <si>
    <t>探討賀爾蒙受體在靜脈血管病變過程中所扮演的角色</t>
    <phoneticPr fontId="4" type="noConversion"/>
  </si>
  <si>
    <t>107/02/15</t>
    <phoneticPr fontId="4" type="noConversion"/>
  </si>
  <si>
    <t>108/02/14</t>
    <phoneticPr fontId="4" type="noConversion"/>
  </si>
  <si>
    <t>財團法人享翔葉克膜教育基金會</t>
    <phoneticPr fontId="4" type="noConversion"/>
  </si>
  <si>
    <t>文創系</t>
    <phoneticPr fontId="4" type="noConversion"/>
  </si>
  <si>
    <r>
      <t>華文創107產學字001號</t>
    </r>
    <r>
      <rPr>
        <sz val="10"/>
        <color rgb="FFFF0000"/>
        <rFont val="新細明體"/>
        <family val="1"/>
        <charset val="136"/>
      </rPr>
      <t>﹙ok﹚</t>
    </r>
    <phoneticPr fontId="4" type="noConversion"/>
  </si>
  <si>
    <t>台北市南港區文化休閒 導覽手冊編纂計畫</t>
    <phoneticPr fontId="4" type="noConversion"/>
  </si>
  <si>
    <t>107/03/10</t>
    <phoneticPr fontId="4" type="noConversion"/>
  </si>
  <si>
    <t>107/04/10</t>
    <phoneticPr fontId="4" type="noConversion"/>
  </si>
  <si>
    <t>全國印前資訊事業有限公司</t>
    <phoneticPr fontId="4" type="noConversion"/>
  </si>
  <si>
    <r>
      <t>華電機107產學字002號</t>
    </r>
    <r>
      <rPr>
        <sz val="10"/>
        <color rgb="FFFF0000"/>
        <rFont val="新細明體"/>
        <family val="1"/>
        <charset val="136"/>
      </rPr>
      <t>﹙ok﹚</t>
    </r>
    <phoneticPr fontId="4" type="noConversion"/>
  </si>
  <si>
    <t>植物工廠自動化種苗疏植機之研究</t>
    <phoneticPr fontId="4" type="noConversion"/>
  </si>
  <si>
    <t>108/03/31</t>
    <phoneticPr fontId="4" type="noConversion"/>
  </si>
  <si>
    <t>王信記塑膠工業股份有限公司</t>
    <phoneticPr fontId="4" type="noConversion"/>
  </si>
  <si>
    <r>
      <t>華文創107產學字002號</t>
    </r>
    <r>
      <rPr>
        <sz val="10"/>
        <color rgb="FFFF0000"/>
        <rFont val="新細明體"/>
        <family val="1"/>
        <charset val="136"/>
      </rPr>
      <t>﹙ok﹚</t>
    </r>
    <phoneticPr fontId="4" type="noConversion"/>
  </si>
  <si>
    <t>委託創作『泰新企業形象配樂』</t>
    <phoneticPr fontId="4" type="noConversion"/>
  </si>
  <si>
    <t>107/03/15</t>
    <phoneticPr fontId="4" type="noConversion"/>
  </si>
  <si>
    <t>107/09/15</t>
    <phoneticPr fontId="4" type="noConversion"/>
  </si>
  <si>
    <t>泰新股份有限公司</t>
    <phoneticPr fontId="4" type="noConversion"/>
  </si>
  <si>
    <r>
      <t>華餐飲107產學字003號</t>
    </r>
    <r>
      <rPr>
        <sz val="10"/>
        <color rgb="FFFF0000"/>
        <rFont val="新細明體"/>
        <family val="1"/>
        <charset val="136"/>
      </rPr>
      <t>﹙ok﹚</t>
    </r>
    <phoneticPr fontId="4" type="noConversion"/>
  </si>
  <si>
    <t>烘焙食品丙級檢定培訓計畫</t>
    <phoneticPr fontId="4" type="noConversion"/>
  </si>
  <si>
    <t>107/04/01</t>
    <phoneticPr fontId="4" type="noConversion"/>
  </si>
  <si>
    <t>濃緹烘焙坊</t>
    <phoneticPr fontId="4" type="noConversion"/>
  </si>
  <si>
    <t>航管系</t>
    <phoneticPr fontId="4" type="noConversion"/>
  </si>
  <si>
    <r>
      <t>華航管107產學字001號</t>
    </r>
    <r>
      <rPr>
        <sz val="10"/>
        <color rgb="FFFF0000"/>
        <rFont val="新細明體"/>
        <family val="1"/>
        <charset val="136"/>
      </rPr>
      <t>﹙欠入帳證明﹚</t>
    </r>
    <phoneticPr fontId="4" type="noConversion"/>
  </si>
  <si>
    <t>106年TQC專業證照技術服務計畫</t>
    <phoneticPr fontId="4" type="noConversion"/>
  </si>
  <si>
    <t>107/04/15</t>
    <phoneticPr fontId="4" type="noConversion"/>
  </si>
  <si>
    <t>109/07/31</t>
    <phoneticPr fontId="4" type="noConversion"/>
  </si>
  <si>
    <t>財團法人中華民國電腦技能基金會</t>
    <phoneticPr fontId="4" type="noConversion"/>
  </si>
  <si>
    <r>
      <t>華文創107產學字003號</t>
    </r>
    <r>
      <rPr>
        <sz val="10"/>
        <color rgb="FFFF0000"/>
        <rFont val="新細明體"/>
        <family val="1"/>
        <charset val="136"/>
      </rPr>
      <t>﹙ok﹚</t>
    </r>
    <phoneticPr fontId="4" type="noConversion"/>
  </si>
  <si>
    <t>擴增實境應用於文創產業的研究</t>
    <phoneticPr fontId="4" type="noConversion"/>
  </si>
  <si>
    <t>107/04/02</t>
    <phoneticPr fontId="4" type="noConversion"/>
  </si>
  <si>
    <t>108/04/01</t>
    <phoneticPr fontId="4" type="noConversion"/>
  </si>
  <si>
    <t>欣磊科技股份有限公司</t>
    <phoneticPr fontId="4" type="noConversion"/>
  </si>
  <si>
    <t xml:space="preserve"> </t>
    <phoneticPr fontId="4" type="noConversion"/>
  </si>
  <si>
    <r>
      <t>華土木107產學字002號</t>
    </r>
    <r>
      <rPr>
        <sz val="10"/>
        <color rgb="FFFF0000"/>
        <rFont val="新細明體"/>
        <family val="1"/>
        <charset val="136"/>
      </rPr>
      <t>﹙ok﹚</t>
    </r>
    <phoneticPr fontId="4" type="noConversion"/>
  </si>
  <si>
    <t>滯洪設施水文設計之研究－以四分溪集水區為例</t>
    <phoneticPr fontId="4" type="noConversion"/>
  </si>
  <si>
    <t>108/04/15</t>
    <phoneticPr fontId="4" type="noConversion"/>
  </si>
  <si>
    <t>高正豐營造有限公司</t>
    <phoneticPr fontId="4" type="noConversion"/>
  </si>
  <si>
    <r>
      <t>華土木107產學字001號</t>
    </r>
    <r>
      <rPr>
        <sz val="10"/>
        <color rgb="FFFF0000"/>
        <rFont val="新細明體"/>
        <family val="1"/>
        <charset val="136"/>
      </rPr>
      <t>﹙ok﹚</t>
    </r>
    <phoneticPr fontId="4" type="noConversion"/>
  </si>
  <si>
    <t>新北勢淡水區海誓山盟社區監測系統設置與監測作業(III)</t>
    <phoneticPr fontId="4" type="noConversion"/>
  </si>
  <si>
    <t>109/04/09</t>
    <phoneticPr fontId="4" type="noConversion"/>
  </si>
  <si>
    <t>海誓山盟社區管理委員會</t>
    <phoneticPr fontId="4" type="noConversion"/>
  </si>
  <si>
    <r>
      <t>華電機107產學字003號</t>
    </r>
    <r>
      <rPr>
        <sz val="10"/>
        <color rgb="FFFF0000"/>
        <rFont val="新細明體"/>
        <family val="1"/>
        <charset val="136"/>
      </rPr>
      <t>﹙ok﹚</t>
    </r>
    <phoneticPr fontId="4" type="noConversion"/>
  </si>
  <si>
    <t>太陽能冷陰極螢光燈調光技術與異常偵測迴路之研究</t>
    <phoneticPr fontId="4" type="noConversion"/>
  </si>
  <si>
    <t>109/01/14</t>
    <phoneticPr fontId="4" type="noConversion"/>
  </si>
  <si>
    <t>悅序有限公司</t>
    <phoneticPr fontId="4" type="noConversion"/>
  </si>
  <si>
    <t>資工系</t>
    <phoneticPr fontId="4" type="noConversion"/>
  </si>
  <si>
    <r>
      <t>華資工107產學字001號</t>
    </r>
    <r>
      <rPr>
        <sz val="10"/>
        <color rgb="FFFF0000"/>
        <rFont val="新細明體"/>
        <family val="1"/>
        <charset val="136"/>
      </rPr>
      <t>﹙ok﹚</t>
    </r>
    <phoneticPr fontId="4" type="noConversion"/>
  </si>
  <si>
    <t>音創電子有限公司第四期軟體規劃</t>
    <phoneticPr fontId="4" type="noConversion"/>
  </si>
  <si>
    <t>音創電子有限公司</t>
    <phoneticPr fontId="4" type="noConversion"/>
  </si>
  <si>
    <r>
      <t>華電子107產學字003號</t>
    </r>
    <r>
      <rPr>
        <sz val="10"/>
        <color rgb="FFFF0000"/>
        <rFont val="新細明體"/>
        <family val="1"/>
        <charset val="136"/>
      </rPr>
      <t>﹙ok﹚</t>
    </r>
    <phoneticPr fontId="4" type="noConversion"/>
  </si>
  <si>
    <t>SVM在脈搏量測之應用</t>
    <phoneticPr fontId="4" type="noConversion"/>
  </si>
  <si>
    <t>107/04/16</t>
    <phoneticPr fontId="4" type="noConversion"/>
  </si>
  <si>
    <t>真福電子股份有限公司</t>
    <phoneticPr fontId="4" type="noConversion"/>
  </si>
  <si>
    <t>通識中心</t>
    <phoneticPr fontId="4" type="noConversion"/>
  </si>
  <si>
    <r>
      <t>華通識107產學字001號</t>
    </r>
    <r>
      <rPr>
        <sz val="10"/>
        <color rgb="FFFF0000"/>
        <rFont val="新細明體"/>
        <family val="1"/>
        <charset val="136"/>
      </rPr>
      <t>﹙ok﹚</t>
    </r>
    <phoneticPr fontId="4" type="noConversion"/>
  </si>
  <si>
    <t>在職員工英語教育訓練</t>
    <phoneticPr fontId="4" type="noConversion"/>
  </si>
  <si>
    <t>107/05/15</t>
    <phoneticPr fontId="4" type="noConversion"/>
  </si>
  <si>
    <t>108/05/14</t>
    <phoneticPr fontId="4" type="noConversion"/>
  </si>
  <si>
    <t>采億不動產股份有限公司</t>
    <phoneticPr fontId="4" type="noConversion"/>
  </si>
  <si>
    <r>
      <t>華建築107產學字003號</t>
    </r>
    <r>
      <rPr>
        <sz val="10"/>
        <color rgb="FFFF0000"/>
        <rFont val="新細明體"/>
        <family val="1"/>
        <charset val="136"/>
      </rPr>
      <t>﹙ok﹚</t>
    </r>
    <phoneticPr fontId="4" type="noConversion"/>
  </si>
  <si>
    <t>清淨：佛法的水修證</t>
    <phoneticPr fontId="4" type="noConversion"/>
  </si>
  <si>
    <t>德大生技有限公司</t>
    <phoneticPr fontId="4" type="noConversion"/>
  </si>
  <si>
    <t>遊戲系</t>
    <phoneticPr fontId="4" type="noConversion"/>
  </si>
  <si>
    <r>
      <t>華遊戲107產學字001號</t>
    </r>
    <r>
      <rPr>
        <sz val="10"/>
        <color rgb="FFFF0000"/>
        <rFont val="新細明體"/>
        <family val="1"/>
        <charset val="136"/>
      </rPr>
      <t>﹙ok﹚</t>
    </r>
    <phoneticPr fontId="4" type="noConversion"/>
  </si>
  <si>
    <t>擴增實境互動遊戲設計之研究</t>
    <phoneticPr fontId="4" type="noConversion"/>
  </si>
  <si>
    <t>107/05/20</t>
    <phoneticPr fontId="4" type="noConversion"/>
  </si>
  <si>
    <t>采宏開發有限公司</t>
    <phoneticPr fontId="4" type="noConversion"/>
  </si>
  <si>
    <r>
      <t>華企管107產學字001號</t>
    </r>
    <r>
      <rPr>
        <sz val="10"/>
        <color rgb="FFFF0000"/>
        <rFont val="新細明體"/>
        <family val="1"/>
        <charset val="136"/>
      </rPr>
      <t>﹙ok﹚</t>
    </r>
    <phoneticPr fontId="4" type="noConversion"/>
  </si>
  <si>
    <t>服務品質、顧客滿意、口碑及再購意願關係之研究</t>
    <phoneticPr fontId="4" type="noConversion"/>
  </si>
  <si>
    <t>107/08/31</t>
    <phoneticPr fontId="4" type="noConversion"/>
  </si>
  <si>
    <t>盈豐資訊科技有限公司</t>
    <phoneticPr fontId="4" type="noConversion"/>
  </si>
  <si>
    <t>TQC+專業證照技術服務計畫</t>
    <phoneticPr fontId="4" type="noConversion"/>
  </si>
  <si>
    <t>109/05/31</t>
    <phoneticPr fontId="4" type="noConversion"/>
  </si>
  <si>
    <r>
      <t>華資管107產學字001號</t>
    </r>
    <r>
      <rPr>
        <sz val="10"/>
        <color rgb="FFFF0000"/>
        <rFont val="新細明體"/>
        <family val="1"/>
        <charset val="136"/>
      </rPr>
      <t>﹙ok﹚</t>
    </r>
    <phoneticPr fontId="4" type="noConversion"/>
  </si>
  <si>
    <t>藉由衛星空照數據推演都會區人口密度之廣告投放研究</t>
    <phoneticPr fontId="4" type="noConversion"/>
  </si>
  <si>
    <t>107/05/31</t>
    <phoneticPr fontId="4" type="noConversion"/>
  </si>
  <si>
    <t>振欽企業社</t>
    <phoneticPr fontId="4" type="noConversion"/>
  </si>
  <si>
    <r>
      <t>華機械107產學字001號</t>
    </r>
    <r>
      <rPr>
        <sz val="10"/>
        <color rgb="FFFF0000"/>
        <rFont val="新細明體"/>
        <family val="1"/>
        <charset val="136"/>
      </rPr>
      <t>﹙ok﹚</t>
    </r>
    <phoneticPr fontId="4" type="noConversion"/>
  </si>
  <si>
    <t>氣動輔助腳踏車產品研發</t>
    <phoneticPr fontId="4" type="noConversion"/>
  </si>
  <si>
    <t>中華氣動股份有限公司</t>
    <phoneticPr fontId="4" type="noConversion"/>
  </si>
  <si>
    <r>
      <t>華土木107產學字004號</t>
    </r>
    <r>
      <rPr>
        <sz val="10"/>
        <color rgb="FFFF0000"/>
        <rFont val="新細明體"/>
        <family val="1"/>
        <charset val="136"/>
      </rPr>
      <t>﹙ok﹚</t>
    </r>
    <phoneticPr fontId="4" type="noConversion"/>
  </si>
  <si>
    <t>都會區域新建工程開挖施工對既有捷運設施影響分析與評估作業</t>
    <phoneticPr fontId="4" type="noConversion"/>
  </si>
  <si>
    <t>109/05/29</t>
    <phoneticPr fontId="4" type="noConversion"/>
  </si>
  <si>
    <t>世鼎工程設計有限公司</t>
    <phoneticPr fontId="4" type="noConversion"/>
  </si>
  <si>
    <r>
      <t>華航管107產學字002號</t>
    </r>
    <r>
      <rPr>
        <sz val="10"/>
        <color rgb="FFFF0000"/>
        <rFont val="新細明體"/>
        <family val="1"/>
        <charset val="136"/>
      </rPr>
      <t>﹙ok﹚</t>
    </r>
    <phoneticPr fontId="4" type="noConversion"/>
  </si>
  <si>
    <t>大時代下的小人物－苗栗縣四川同鄉會創會元老群像之一</t>
    <phoneticPr fontId="4" type="noConversion"/>
  </si>
  <si>
    <t>苗栗縣四川同鄉會</t>
    <phoneticPr fontId="4" type="noConversion"/>
  </si>
  <si>
    <r>
      <t>華電子107產學字002號</t>
    </r>
    <r>
      <rPr>
        <sz val="10"/>
        <color rgb="FFFF0000"/>
        <rFont val="新細明體"/>
        <family val="1"/>
        <charset val="136"/>
      </rPr>
      <t>﹙ok﹚</t>
    </r>
    <phoneticPr fontId="4" type="noConversion"/>
  </si>
  <si>
    <t>無線網路鑑識設備之建置</t>
    <phoneticPr fontId="4" type="noConversion"/>
  </si>
  <si>
    <t>108/03/15</t>
    <phoneticPr fontId="4" type="noConversion"/>
  </si>
  <si>
    <t>崧皓企業有限公司</t>
    <phoneticPr fontId="4" type="noConversion"/>
  </si>
  <si>
    <t>素食產品製程之食安規劃與品質檢測方法建置計畫</t>
    <phoneticPr fontId="4" type="noConversion"/>
  </si>
  <si>
    <t>107/05/30</t>
    <phoneticPr fontId="4" type="noConversion"/>
  </si>
  <si>
    <t>108/05/31</t>
    <phoneticPr fontId="4" type="noConversion"/>
  </si>
  <si>
    <t>清芳實業股份有限公司</t>
    <phoneticPr fontId="4" type="noConversion"/>
  </si>
  <si>
    <r>
      <t>華資管107產學字002號</t>
    </r>
    <r>
      <rPr>
        <sz val="10"/>
        <color rgb="FFFF0000"/>
        <rFont val="新細明體"/>
        <family val="1"/>
        <charset val="136"/>
      </rPr>
      <t>﹙ok﹚</t>
    </r>
    <phoneticPr fontId="4" type="noConversion"/>
  </si>
  <si>
    <t>線上教學系統開發</t>
    <phoneticPr fontId="4" type="noConversion"/>
  </si>
  <si>
    <t>維多麗亞國際有限公司</t>
    <phoneticPr fontId="4" type="noConversion"/>
  </si>
  <si>
    <t>工管系</t>
    <phoneticPr fontId="4" type="noConversion"/>
  </si>
  <si>
    <r>
      <t>華工管107產學字001號</t>
    </r>
    <r>
      <rPr>
        <sz val="10"/>
        <color rgb="FFFF0000"/>
        <rFont val="新細明體"/>
        <family val="1"/>
        <charset val="136"/>
      </rPr>
      <t>﹙欠入帳證明﹚</t>
    </r>
    <phoneticPr fontId="4" type="noConversion"/>
  </si>
  <si>
    <t>公司庫儲現場5S作業之建置</t>
    <phoneticPr fontId="4" type="noConversion"/>
  </si>
  <si>
    <t>107/11/20</t>
    <phoneticPr fontId="4" type="noConversion"/>
  </si>
  <si>
    <t>裕量實業有限公司</t>
    <phoneticPr fontId="4" type="noConversion"/>
  </si>
  <si>
    <r>
      <t>華機械107產學字003號</t>
    </r>
    <r>
      <rPr>
        <sz val="10"/>
        <color rgb="FFFF0000"/>
        <rFont val="新細明體"/>
        <family val="1"/>
        <charset val="136"/>
      </rPr>
      <t>﹙ok﹚</t>
    </r>
    <phoneticPr fontId="4" type="noConversion"/>
  </si>
  <si>
    <t>利用Creo軟體進行產品機構模擬及改良(二)</t>
    <phoneticPr fontId="4" type="noConversion"/>
  </si>
  <si>
    <t>107/05/25</t>
    <phoneticPr fontId="4" type="noConversion"/>
  </si>
  <si>
    <t>108/05/25</t>
    <phoneticPr fontId="4" type="noConversion"/>
  </si>
  <si>
    <t>崇真精機有限公司</t>
    <phoneticPr fontId="4" type="noConversion"/>
  </si>
  <si>
    <r>
      <t>華航管107產學字003號</t>
    </r>
    <r>
      <rPr>
        <sz val="10"/>
        <color rgb="FFFF0000"/>
        <rFont val="新細明體"/>
        <family val="1"/>
        <charset val="136"/>
      </rPr>
      <t>﹙ok﹚</t>
    </r>
    <phoneticPr fontId="4" type="noConversion"/>
  </si>
  <si>
    <t>體育遊戲課程融入對小學生課後輔導成效之研究</t>
    <phoneticPr fontId="4" type="noConversion"/>
  </si>
  <si>
    <t>私立永成作文正音短期補習班</t>
    <phoneticPr fontId="4" type="noConversion"/>
  </si>
  <si>
    <r>
      <t>華遊戲107產學字002號</t>
    </r>
    <r>
      <rPr>
        <sz val="10"/>
        <color rgb="FFFF0000"/>
        <rFont val="新細明體"/>
        <family val="1"/>
        <charset val="136"/>
      </rPr>
      <t>﹙ok﹚</t>
    </r>
    <phoneticPr fontId="4" type="noConversion"/>
  </si>
  <si>
    <t>VR應用在工程設計訓練</t>
    <phoneticPr fontId="4" type="noConversion"/>
  </si>
  <si>
    <t>集鈞顧問股份有限公司</t>
    <phoneticPr fontId="4" type="noConversion"/>
  </si>
  <si>
    <r>
      <t>華餐飲107產學字004號</t>
    </r>
    <r>
      <rPr>
        <sz val="10"/>
        <color rgb="FFFF0000"/>
        <rFont val="新細明體"/>
        <family val="1"/>
        <charset val="136"/>
      </rPr>
      <t>﹙欠入帳證明﹚</t>
    </r>
    <phoneticPr fontId="4" type="noConversion"/>
  </si>
  <si>
    <t>網路之運用於科大英語教學</t>
    <phoneticPr fontId="4" type="noConversion"/>
  </si>
  <si>
    <t>107/06/25</t>
    <phoneticPr fontId="4" type="noConversion"/>
  </si>
  <si>
    <t>107/12/25</t>
    <phoneticPr fontId="4" type="noConversion"/>
  </si>
  <si>
    <t>妙題整合行銷有限公司</t>
    <phoneticPr fontId="4" type="noConversion"/>
  </si>
  <si>
    <r>
      <t>華電子107產學字004號</t>
    </r>
    <r>
      <rPr>
        <sz val="10"/>
        <color rgb="FFFF0000"/>
        <rFont val="新細明體"/>
        <family val="1"/>
        <charset val="136"/>
      </rPr>
      <t>﹙ok﹚</t>
    </r>
    <phoneticPr fontId="4" type="noConversion"/>
  </si>
  <si>
    <t>劉滿海</t>
    <phoneticPr fontId="4" type="noConversion"/>
  </si>
  <si>
    <t>櫻桃洛神花保健產品之研究</t>
    <phoneticPr fontId="4" type="noConversion"/>
  </si>
  <si>
    <t>108/06/30</t>
    <phoneticPr fontId="4" type="noConversion"/>
  </si>
  <si>
    <t>利安生有限公司</t>
    <phoneticPr fontId="4" type="noConversion"/>
  </si>
  <si>
    <r>
      <t>社群大數據之研究分析</t>
    </r>
    <r>
      <rPr>
        <sz val="10"/>
        <color rgb="FFFF0000"/>
        <rFont val="新細明體"/>
        <family val="1"/>
        <charset val="136"/>
      </rPr>
      <t/>
    </r>
    <phoneticPr fontId="4" type="noConversion"/>
  </si>
  <si>
    <t>107/05/28</t>
    <phoneticPr fontId="4" type="noConversion"/>
  </si>
  <si>
    <t>108/05/27</t>
    <phoneticPr fontId="4" type="noConversion"/>
  </si>
  <si>
    <r>
      <t>華工管107產學字002號</t>
    </r>
    <r>
      <rPr>
        <sz val="10"/>
        <color rgb="FFFF0000"/>
        <rFont val="新細明體"/>
        <family val="1"/>
        <charset val="136"/>
      </rPr>
      <t>﹙欠入帳證明﹚</t>
    </r>
    <phoneticPr fontId="4" type="noConversion"/>
  </si>
  <si>
    <t>智慧生活商品開發</t>
    <phoneticPr fontId="4" type="noConversion"/>
  </si>
  <si>
    <t>漢逸企業股份有限公司</t>
    <phoneticPr fontId="4" type="noConversion"/>
  </si>
  <si>
    <r>
      <t>華生技107產學字006號</t>
    </r>
    <r>
      <rPr>
        <sz val="10"/>
        <color rgb="FFFF0000"/>
        <rFont val="新細明體"/>
        <family val="1"/>
        <charset val="136"/>
      </rPr>
      <t>﹙欠入帳證明﹚</t>
    </r>
    <phoneticPr fontId="4" type="noConversion"/>
  </si>
  <si>
    <t>雲林樂活圈社區深化專案</t>
    <phoneticPr fontId="4" type="noConversion"/>
  </si>
  <si>
    <t>台灣塑膠工業股份有限公司</t>
    <phoneticPr fontId="4" type="noConversion"/>
  </si>
  <si>
    <r>
      <t>華建築107產學字002號</t>
    </r>
    <r>
      <rPr>
        <sz val="10"/>
        <color rgb="FFFF0000"/>
        <rFont val="新細明體"/>
        <family val="1"/>
        <charset val="136"/>
      </rPr>
      <t>﹙ok﹚</t>
    </r>
    <phoneticPr fontId="4" type="noConversion"/>
  </si>
  <si>
    <t>辦公大樓服務核面積效率評估指標初探</t>
    <phoneticPr fontId="4" type="noConversion"/>
  </si>
  <si>
    <t>107/05/30</t>
    <phoneticPr fontId="4" type="noConversion"/>
  </si>
  <si>
    <t>107/07/15</t>
    <phoneticPr fontId="4" type="noConversion"/>
  </si>
  <si>
    <t>賽佛廣告行銷有限公司</t>
    <phoneticPr fontId="4" type="noConversion"/>
  </si>
  <si>
    <t>遊戲系</t>
    <phoneticPr fontId="4" type="noConversion"/>
  </si>
  <si>
    <r>
      <t>華遊戲107產學字003號</t>
    </r>
    <r>
      <rPr>
        <sz val="10"/>
        <color rgb="FFFF0000"/>
        <rFont val="新細明體"/>
        <family val="1"/>
        <charset val="136"/>
      </rPr>
      <t>﹙欠入帳證明﹚</t>
    </r>
    <phoneticPr fontId="4" type="noConversion"/>
  </si>
  <si>
    <t>手機遊戲智財權之管理與訓練</t>
    <phoneticPr fontId="4" type="noConversion"/>
  </si>
  <si>
    <t>107/11/30</t>
    <phoneticPr fontId="4" type="noConversion"/>
  </si>
  <si>
    <t>108/05/30</t>
    <phoneticPr fontId="4" type="noConversion"/>
  </si>
  <si>
    <t>采宏開發有限公司</t>
    <phoneticPr fontId="4" type="noConversion"/>
  </si>
  <si>
    <r>
      <t>華餐飲107產學字005號</t>
    </r>
    <r>
      <rPr>
        <sz val="10"/>
        <color rgb="FFFF0000"/>
        <rFont val="新細明體"/>
        <family val="1"/>
        <charset val="136"/>
      </rPr>
      <t>﹙ok﹚</t>
    </r>
    <phoneticPr fontId="4" type="noConversion"/>
  </si>
  <si>
    <t>餐飲衛生與安全教材撰寫</t>
    <phoneticPr fontId="4" type="noConversion"/>
  </si>
  <si>
    <t>107/05/31</t>
    <phoneticPr fontId="4" type="noConversion"/>
  </si>
  <si>
    <t>無名企業社</t>
    <phoneticPr fontId="4" type="noConversion"/>
  </si>
  <si>
    <t>土木系</t>
    <phoneticPr fontId="4" type="noConversion"/>
  </si>
  <si>
    <r>
      <t>華土木107產學字005號</t>
    </r>
    <r>
      <rPr>
        <sz val="10"/>
        <color rgb="FFFF0000"/>
        <rFont val="新細明體"/>
        <family val="1"/>
        <charset val="136"/>
      </rPr>
      <t>﹙ok﹚</t>
    </r>
    <phoneticPr fontId="4" type="noConversion"/>
  </si>
  <si>
    <t>國道高速公路(區段1-1第M37A標)後續路段橋梁耐震補強工程設計規劃</t>
    <phoneticPr fontId="4" type="noConversion"/>
  </si>
  <si>
    <t>107/05/25</t>
    <phoneticPr fontId="4" type="noConversion"/>
  </si>
  <si>
    <t>107/07/25</t>
    <phoneticPr fontId="4" type="noConversion"/>
  </si>
  <si>
    <t>宸茂營造有限公司</t>
    <phoneticPr fontId="4" type="noConversion"/>
  </si>
  <si>
    <r>
      <t>華土木107產學字006號</t>
    </r>
    <r>
      <rPr>
        <sz val="10"/>
        <color rgb="FFFF0000"/>
        <rFont val="新細明體"/>
        <family val="1"/>
        <charset val="136"/>
      </rPr>
      <t>﹙ok﹚</t>
    </r>
    <phoneticPr fontId="4" type="noConversion"/>
  </si>
  <si>
    <t>國道高速公路(區段1-1第M38A標)後續路段橋梁道路復舊規劃設計</t>
    <phoneticPr fontId="4" type="noConversion"/>
  </si>
  <si>
    <r>
      <t>華土木107產學字007號</t>
    </r>
    <r>
      <rPr>
        <sz val="10"/>
        <color rgb="FFFF0000"/>
        <rFont val="新細明體"/>
        <family val="1"/>
        <charset val="136"/>
      </rPr>
      <t>﹙ok﹚</t>
    </r>
    <phoneticPr fontId="4" type="noConversion"/>
  </si>
  <si>
    <t>國道高速公路(區段1-1第M39A標)結構補強施工道路邊坡植栽設計規劃</t>
    <phoneticPr fontId="4" type="noConversion"/>
  </si>
  <si>
    <t>食科系</t>
    <phoneticPr fontId="4" type="noConversion"/>
  </si>
  <si>
    <r>
      <t>華食科107產學字004號</t>
    </r>
    <r>
      <rPr>
        <sz val="10"/>
        <color rgb="FFFF0000"/>
        <rFont val="新細明體"/>
        <family val="1"/>
        <charset val="136"/>
      </rPr>
      <t>﹙ok﹚</t>
    </r>
    <phoneticPr fontId="4" type="noConversion"/>
  </si>
  <si>
    <t>市售點心食品漂白劑檢測</t>
    <phoneticPr fontId="4" type="noConversion"/>
  </si>
  <si>
    <t>三信檢驗科技有限公司</t>
    <phoneticPr fontId="4" type="noConversion"/>
  </si>
  <si>
    <t>電機系</t>
    <phoneticPr fontId="4" type="noConversion"/>
  </si>
  <si>
    <r>
      <t>華電機105產學字003號3/3</t>
    </r>
    <r>
      <rPr>
        <sz val="10"/>
        <color rgb="FFFF0000"/>
        <rFont val="新細明體"/>
        <family val="1"/>
        <charset val="136"/>
      </rPr>
      <t>﹙ok﹚</t>
    </r>
    <phoneticPr fontId="4" type="noConversion"/>
  </si>
  <si>
    <t>3D列印機大型化之步進馬達驅動設計﹙第三期﹚</t>
    <phoneticPr fontId="4" type="noConversion"/>
  </si>
  <si>
    <t>107/04/01</t>
    <phoneticPr fontId="4" type="noConversion"/>
  </si>
  <si>
    <t>107/09/30</t>
    <phoneticPr fontId="4" type="noConversion"/>
  </si>
  <si>
    <t>皇朝開發有限公司</t>
    <phoneticPr fontId="4" type="noConversion"/>
  </si>
  <si>
    <r>
      <t>華餐飲107產學字006號</t>
    </r>
    <r>
      <rPr>
        <sz val="10"/>
        <color rgb="FFFF0000"/>
        <rFont val="新細明體"/>
        <family val="1"/>
        <charset val="136"/>
      </rPr>
      <t>﹙欠入帳證明﹚</t>
    </r>
    <phoneticPr fontId="4" type="noConversion"/>
  </si>
  <si>
    <t>餐飲業連鎖經營與故事行銷</t>
    <phoneticPr fontId="4" type="noConversion"/>
  </si>
  <si>
    <t>108/01/30</t>
    <phoneticPr fontId="4" type="noConversion"/>
  </si>
  <si>
    <t>英雄國際投資控股股份有限公司</t>
    <phoneticPr fontId="4" type="noConversion"/>
  </si>
  <si>
    <r>
      <t>華機械107產學字004號</t>
    </r>
    <r>
      <rPr>
        <sz val="10"/>
        <color rgb="FFFF0000"/>
        <rFont val="新細明體"/>
        <family val="1"/>
        <charset val="136"/>
      </rPr>
      <t>﹙ok﹚</t>
    </r>
    <phoneticPr fontId="4" type="noConversion"/>
  </si>
  <si>
    <t>硬碳負極材料表面優化處理對鋰電池性能影響</t>
    <phoneticPr fontId="4" type="noConversion"/>
  </si>
  <si>
    <t>107/07/01</t>
    <phoneticPr fontId="4" type="noConversion"/>
  </si>
  <si>
    <t>108/06/30</t>
    <phoneticPr fontId="4" type="noConversion"/>
  </si>
  <si>
    <t>榮炭科技有限公司</t>
    <phoneticPr fontId="4" type="noConversion"/>
  </si>
  <si>
    <t>政府機關產學合作</t>
    <phoneticPr fontId="4" type="noConversion"/>
  </si>
  <si>
    <r>
      <t>華生技107產學字003號</t>
    </r>
    <r>
      <rPr>
        <sz val="10"/>
        <color rgb="FFFF0000"/>
        <rFont val="新細明體"/>
        <family val="1"/>
        <charset val="136"/>
      </rPr>
      <t>﹙ok﹚</t>
    </r>
    <phoneticPr fontId="4" type="noConversion"/>
  </si>
  <si>
    <t>107年度受保護樹木資源合作及推廣專案辦公室</t>
    <phoneticPr fontId="4" type="noConversion"/>
  </si>
  <si>
    <r>
      <t>華生技107產學字005號</t>
    </r>
    <r>
      <rPr>
        <sz val="10"/>
        <color rgb="FFFF0000"/>
        <rFont val="新細明體"/>
        <family val="1"/>
        <charset val="136"/>
      </rPr>
      <t>﹙欠ok﹚</t>
    </r>
    <phoneticPr fontId="4" type="noConversion"/>
  </si>
  <si>
    <t>107年度雲林縣社區亮點資源調查暨潛能培力計畫</t>
    <phoneticPr fontId="4" type="noConversion"/>
  </si>
  <si>
    <t>107/04/27</t>
    <phoneticPr fontId="4" type="noConversion"/>
  </si>
  <si>
    <t>雲林縣政府</t>
    <phoneticPr fontId="4" type="noConversion"/>
  </si>
  <si>
    <r>
      <t>華土木107產學字003號</t>
    </r>
    <r>
      <rPr>
        <sz val="10"/>
        <color rgb="FFFF0000"/>
        <rFont val="新細明體"/>
        <family val="1"/>
        <charset val="136"/>
      </rPr>
      <t>﹙欠ok﹚</t>
    </r>
    <phoneticPr fontId="4" type="noConversion"/>
  </si>
  <si>
    <t>空中三角測量平差成果檢核程式介面開發</t>
    <phoneticPr fontId="4" type="noConversion"/>
  </si>
  <si>
    <t>107/03/20</t>
    <phoneticPr fontId="4" type="noConversion"/>
  </si>
  <si>
    <t>行政院農業委員會林務局農林航空測量所</t>
    <phoneticPr fontId="4" type="noConversion"/>
  </si>
  <si>
    <r>
      <t>華生技107產學字002號</t>
    </r>
    <r>
      <rPr>
        <sz val="10"/>
        <color rgb="FFFF0000"/>
        <rFont val="新細明體"/>
        <family val="1"/>
        <charset val="136"/>
      </rPr>
      <t>﹙欠ok﹚</t>
    </r>
    <phoneticPr fontId="4" type="noConversion"/>
  </si>
  <si>
    <r>
      <t>人才培育方案</t>
    </r>
    <r>
      <rPr>
        <sz val="10"/>
        <color rgb="FFFF0000"/>
        <rFont val="新細明體"/>
        <family val="1"/>
        <charset val="136"/>
      </rPr>
      <t>（107/04/27送廠商用印）</t>
    </r>
    <phoneticPr fontId="4" type="noConversion"/>
  </si>
  <si>
    <t>107/07/03</t>
    <phoneticPr fontId="4" type="noConversion"/>
  </si>
  <si>
    <t>107/09/03</t>
    <phoneticPr fontId="4" type="noConversion"/>
  </si>
  <si>
    <t>工業局土城工業區服務中心</t>
    <phoneticPr fontId="4" type="noConversion"/>
  </si>
  <si>
    <t>政府機關產學合作</t>
    <phoneticPr fontId="4" type="noConversion"/>
  </si>
  <si>
    <t>生技系</t>
    <phoneticPr fontId="4" type="noConversion"/>
  </si>
  <si>
    <r>
      <t>華生技107產學字004號</t>
    </r>
    <r>
      <rPr>
        <sz val="10"/>
        <color rgb="FFFF0000"/>
        <rFont val="新細明體"/>
        <family val="1"/>
        <charset val="136"/>
      </rPr>
      <t>﹙欠ok﹚</t>
    </r>
    <phoneticPr fontId="4" type="noConversion"/>
  </si>
  <si>
    <t>107年度雲林縣社區經營專業輔導計畫</t>
    <phoneticPr fontId="4" type="noConversion"/>
  </si>
  <si>
    <t>107/04/27</t>
    <phoneticPr fontId="4" type="noConversion"/>
  </si>
  <si>
    <t>雲林縣政府</t>
    <phoneticPr fontId="4" type="noConversion"/>
  </si>
  <si>
    <t>SXD0700428</t>
    <phoneticPr fontId="4" type="noConversion"/>
  </si>
  <si>
    <t>航電系</t>
    <phoneticPr fontId="4" type="noConversion"/>
  </si>
  <si>
    <r>
      <t>華航電107產學字002號</t>
    </r>
    <r>
      <rPr>
        <sz val="10"/>
        <color rgb="FFFF0000"/>
        <rFont val="新細明體"/>
        <family val="1"/>
        <charset val="136"/>
      </rPr>
      <t>﹙欠入帳證明﹚</t>
    </r>
    <phoneticPr fontId="4" type="noConversion"/>
  </si>
  <si>
    <t>小負載空投實驗</t>
    <phoneticPr fontId="4" type="noConversion"/>
  </si>
  <si>
    <t>107/05/10</t>
    <phoneticPr fontId="4" type="noConversion"/>
  </si>
  <si>
    <t>107/09/20</t>
    <phoneticPr fontId="4" type="noConversion"/>
  </si>
  <si>
    <t>國家中山科學研究院</t>
    <phoneticPr fontId="4" type="noConversion"/>
  </si>
  <si>
    <r>
      <t>華生技107產學字007號</t>
    </r>
    <r>
      <rPr>
        <sz val="10"/>
        <color rgb="FFFF0000"/>
        <rFont val="新細明體"/>
        <family val="1"/>
        <charset val="136"/>
      </rPr>
      <t>﹙ok﹚</t>
    </r>
    <phoneticPr fontId="4" type="noConversion"/>
  </si>
  <si>
    <r>
      <t>應用應力波檢測技術評估花蓮縣珍貴樹木腐朽程度計畫</t>
    </r>
    <r>
      <rPr>
        <sz val="9"/>
        <color rgb="FFFF0000"/>
        <rFont val="新細明體"/>
        <family val="1"/>
        <charset val="136"/>
      </rPr>
      <t>(管理費5%)</t>
    </r>
    <phoneticPr fontId="4" type="noConversion"/>
  </si>
  <si>
    <t>107/06/28</t>
    <phoneticPr fontId="4" type="noConversion"/>
  </si>
  <si>
    <t>花蓮縣政府</t>
    <phoneticPr fontId="4" type="noConversion"/>
  </si>
  <si>
    <r>
      <t>華航電107產學字002號</t>
    </r>
    <r>
      <rPr>
        <sz val="10"/>
        <color rgb="FFFF0000"/>
        <rFont val="新細明體"/>
        <family val="1"/>
        <charset val="136"/>
      </rPr>
      <t>﹙欠ok﹚</t>
    </r>
    <phoneticPr fontId="4" type="noConversion"/>
  </si>
  <si>
    <t>油電混合動力多旋翼無人機空中輻射偵測飛行服務</t>
    <phoneticPr fontId="4" type="noConversion"/>
  </si>
  <si>
    <t>107/07/02</t>
    <phoneticPr fontId="4" type="noConversion"/>
  </si>
  <si>
    <t>行政院原子能委員會核能研究所</t>
    <phoneticPr fontId="4" type="noConversion"/>
  </si>
  <si>
    <t>電子系</t>
    <phoneticPr fontId="4" type="noConversion"/>
  </si>
  <si>
    <t>A10710735</t>
    <phoneticPr fontId="4" type="noConversion"/>
  </si>
  <si>
    <t>可撓式面板三維瑕疵檢測系統之開發</t>
    <phoneticPr fontId="4" type="noConversion"/>
  </si>
  <si>
    <t>107/06/16</t>
    <phoneticPr fontId="4" type="noConversion"/>
  </si>
  <si>
    <r>
      <t>探騚科技股份有限公司</t>
    </r>
    <r>
      <rPr>
        <sz val="9"/>
        <color rgb="FFFF0000"/>
        <rFont val="新細明體"/>
        <family val="1"/>
        <charset val="136"/>
      </rPr>
      <t>【經濟部工業局</t>
    </r>
    <r>
      <rPr>
        <sz val="9"/>
        <color rgb="FF0000FF"/>
        <rFont val="新細明體"/>
        <family val="1"/>
        <charset val="136"/>
      </rPr>
      <t>即時輔導</t>
    </r>
    <r>
      <rPr>
        <sz val="9"/>
        <color rgb="FFFF0000"/>
        <rFont val="新細明體"/>
        <family val="1"/>
        <charset val="136"/>
      </rPr>
      <t>計畫經濟部17萬廠商4.25萬】</t>
    </r>
    <phoneticPr fontId="4" type="noConversion"/>
  </si>
  <si>
    <t>黏扣輔件多功能設計與新產品開發輔導計畫</t>
    <phoneticPr fontId="4" type="noConversion"/>
  </si>
  <si>
    <t>107年無獎勵點數</t>
    <phoneticPr fontId="4" type="noConversion"/>
  </si>
  <si>
    <t>107/10/31</t>
    <phoneticPr fontId="4" type="noConversion"/>
  </si>
  <si>
    <r>
      <t>學界協助中小企業科技</t>
    </r>
    <r>
      <rPr>
        <sz val="10"/>
        <color rgb="FFFF0000"/>
        <rFont val="新細明體"/>
        <family val="1"/>
        <charset val="136"/>
      </rPr>
      <t>關懷計畫</t>
    </r>
    <r>
      <rPr>
        <sz val="10"/>
        <rFont val="新細明體"/>
        <family val="1"/>
        <charset val="136"/>
      </rPr>
      <t>專案型</t>
    </r>
    <phoneticPr fontId="4" type="noConversion"/>
  </si>
  <si>
    <t>政府機關產學合作</t>
    <phoneticPr fontId="21" type="noConversion"/>
  </si>
  <si>
    <t>水稻釋控肥效能評估</t>
    <phoneticPr fontId="4" type="noConversion"/>
  </si>
  <si>
    <t>天然植物保健營養劑應用於咖啡生長之效能評估</t>
    <phoneticPr fontId="4" type="noConversion"/>
  </si>
  <si>
    <t>染整產業低碳燃料替代開發輔導計畫</t>
    <phoneticPr fontId="4" type="noConversion"/>
  </si>
  <si>
    <t>商務系</t>
    <phoneticPr fontId="4" type="noConversion"/>
  </si>
  <si>
    <t>姿態航向參考系統之控制電路開發</t>
    <phoneticPr fontId="4" type="noConversion"/>
  </si>
  <si>
    <t>航空儀表顯示電路開發</t>
    <phoneticPr fontId="4" type="noConversion"/>
  </si>
  <si>
    <t>姿態航向參考系統之防震機構設計與製作</t>
    <phoneticPr fontId="4" type="noConversion"/>
  </si>
  <si>
    <t>物業管理平台商業模式建立與開發</t>
    <phoneticPr fontId="4" type="noConversion"/>
  </si>
  <si>
    <t>食品全自動包裝之工廠觀光化輔導計畫</t>
    <phoneticPr fontId="4" type="noConversion"/>
  </si>
  <si>
    <t>銀髮餐食產業鏈整合輔導計畫</t>
    <phoneticPr fontId="4" type="noConversion"/>
  </si>
  <si>
    <t>智能植物工廠開發與商業經營模是產銷通路拓展</t>
    <phoneticPr fontId="4" type="noConversion"/>
  </si>
  <si>
    <t>台北市政府文化局</t>
    <phoneticPr fontId="4" type="noConversion"/>
  </si>
  <si>
    <t>106/10/1</t>
    <phoneticPr fontId="4" type="noConversion"/>
  </si>
  <si>
    <t>107/8/31</t>
    <phoneticPr fontId="4" type="noConversion"/>
  </si>
  <si>
    <t>混擬土鑽心試體比重與壓力強度試驗研究</t>
    <phoneticPr fontId="4" type="noConversion"/>
  </si>
  <si>
    <t>一○六學年度年度研究案（106/08/01~107/07/31）</t>
    <phoneticPr fontId="4" type="noConversion"/>
  </si>
  <si>
    <t>吳○祥</t>
    <phoneticPr fontId="4" type="noConversion"/>
  </si>
  <si>
    <t>呂○育</t>
    <phoneticPr fontId="4" type="noConversion"/>
  </si>
  <si>
    <t>張○峰</t>
    <phoneticPr fontId="4" type="noConversion"/>
  </si>
  <si>
    <t>葉○蘭</t>
    <phoneticPr fontId="4" type="noConversion"/>
  </si>
  <si>
    <t>吳○雄</t>
    <phoneticPr fontId="4" type="noConversion"/>
  </si>
  <si>
    <t>鍾○沛</t>
    <phoneticPr fontId="4" type="noConversion"/>
  </si>
  <si>
    <t>鍾○均</t>
    <phoneticPr fontId="4" type="noConversion"/>
  </si>
  <si>
    <t>李○宇</t>
    <phoneticPr fontId="4" type="noConversion"/>
  </si>
  <si>
    <t>涂○賡</t>
    <phoneticPr fontId="4" type="noConversion"/>
  </si>
  <si>
    <t>謝○榮</t>
    <phoneticPr fontId="4" type="noConversion"/>
  </si>
  <si>
    <t>翁○瓊</t>
    <phoneticPr fontId="4" type="noConversion"/>
  </si>
  <si>
    <t>廖○川</t>
    <phoneticPr fontId="4" type="noConversion"/>
  </si>
  <si>
    <t>卓○偉</t>
    <phoneticPr fontId="4" type="noConversion"/>
  </si>
  <si>
    <t>林○山</t>
    <phoneticPr fontId="4" type="noConversion"/>
  </si>
  <si>
    <t>郭○達</t>
    <phoneticPr fontId="4" type="noConversion"/>
  </si>
  <si>
    <t>吳○仁</t>
    <phoneticPr fontId="4" type="noConversion"/>
  </si>
  <si>
    <t>鍾○雄</t>
    <phoneticPr fontId="4" type="noConversion"/>
  </si>
  <si>
    <t>曾○玉</t>
    <phoneticPr fontId="4" type="noConversion"/>
  </si>
  <si>
    <t>林○娟</t>
    <phoneticPr fontId="4" type="noConversion"/>
  </si>
  <si>
    <t>饒○娟、廖○蓉</t>
    <phoneticPr fontId="4" type="noConversion"/>
  </si>
  <si>
    <t>劉○海</t>
    <phoneticPr fontId="4" type="noConversion"/>
  </si>
  <si>
    <t>林○山</t>
    <phoneticPr fontId="4" type="noConversion"/>
  </si>
  <si>
    <t>陳○勝</t>
    <phoneticPr fontId="4" type="noConversion"/>
  </si>
  <si>
    <t>紀○昌</t>
    <phoneticPr fontId="4" type="noConversion"/>
  </si>
  <si>
    <t>莫○微</t>
    <phoneticPr fontId="4" type="noConversion"/>
  </si>
  <si>
    <t>王○英</t>
    <phoneticPr fontId="4" type="noConversion"/>
  </si>
  <si>
    <t>蘇○華</t>
    <phoneticPr fontId="4" type="noConversion"/>
  </si>
  <si>
    <t>李○全</t>
    <phoneticPr fontId="4" type="noConversion"/>
  </si>
  <si>
    <t>蔡○生</t>
    <phoneticPr fontId="4" type="noConversion"/>
  </si>
  <si>
    <t>陳○敏</t>
    <phoneticPr fontId="4" type="noConversion"/>
  </si>
  <si>
    <t>李○益</t>
    <phoneticPr fontId="4" type="noConversion"/>
  </si>
  <si>
    <t>陳○琦</t>
    <phoneticPr fontId="4" type="noConversion"/>
  </si>
  <si>
    <t>周○賢</t>
    <phoneticPr fontId="4" type="noConversion"/>
  </si>
  <si>
    <t>姜○瑗</t>
    <phoneticPr fontId="4" type="noConversion"/>
  </si>
  <si>
    <t>王○彥</t>
    <phoneticPr fontId="4" type="noConversion"/>
  </si>
  <si>
    <t>程○強</t>
    <phoneticPr fontId="4" type="noConversion"/>
  </si>
  <si>
    <t>楊○錶</t>
    <phoneticPr fontId="4" type="noConversion"/>
  </si>
  <si>
    <t>張○維</t>
    <phoneticPr fontId="4" type="noConversion"/>
  </si>
  <si>
    <t>張○平</t>
    <phoneticPr fontId="4" type="noConversion"/>
  </si>
  <si>
    <t>林○美</t>
    <phoneticPr fontId="4" type="noConversion"/>
  </si>
  <si>
    <t>蘇○文</t>
    <phoneticPr fontId="4" type="noConversion"/>
  </si>
  <si>
    <t>柯○祥</t>
    <phoneticPr fontId="4" type="noConversion"/>
  </si>
  <si>
    <t>葉○雯</t>
    <phoneticPr fontId="4" type="noConversion"/>
  </si>
  <si>
    <t>連○宇</t>
    <phoneticPr fontId="4" type="noConversion"/>
  </si>
  <si>
    <t>陳○飛</t>
    <phoneticPr fontId="4" type="noConversion"/>
  </si>
  <si>
    <t>張○榮</t>
    <phoneticPr fontId="4" type="noConversion"/>
  </si>
  <si>
    <t>楊○萍</t>
    <phoneticPr fontId="4" type="noConversion"/>
  </si>
  <si>
    <t>毛○喜</t>
    <phoneticPr fontId="4" type="noConversion"/>
  </si>
  <si>
    <t>莊○琪</t>
    <phoneticPr fontId="4" type="noConversion"/>
  </si>
  <si>
    <t>江○人</t>
    <phoneticPr fontId="4" type="noConversion"/>
  </si>
  <si>
    <t>羅○岡</t>
    <phoneticPr fontId="4" type="noConversion"/>
  </si>
  <si>
    <t>劉○成</t>
    <phoneticPr fontId="4" type="noConversion"/>
  </si>
  <si>
    <t>李○元</t>
    <phoneticPr fontId="4" type="noConversion"/>
  </si>
  <si>
    <t>林○隆</t>
    <phoneticPr fontId="4" type="noConversion"/>
  </si>
  <si>
    <t>陳○梅</t>
    <phoneticPr fontId="4" type="noConversion"/>
  </si>
  <si>
    <t>楊○波</t>
    <phoneticPr fontId="4" type="noConversion"/>
  </si>
  <si>
    <t>徐○霞</t>
    <phoneticPr fontId="4" type="noConversion"/>
  </si>
  <si>
    <t>鄭○寧</t>
    <phoneticPr fontId="4" type="noConversion"/>
  </si>
  <si>
    <t>楊○青</t>
    <phoneticPr fontId="4" type="noConversion"/>
  </si>
  <si>
    <t>羅○同</t>
    <phoneticPr fontId="4" type="noConversion"/>
  </si>
  <si>
    <t>李○登</t>
    <phoneticPr fontId="4" type="noConversion"/>
  </si>
  <si>
    <t>黃○明</t>
    <phoneticPr fontId="4" type="noConversion"/>
  </si>
  <si>
    <t>黃○明</t>
    <phoneticPr fontId="4" type="noConversion"/>
  </si>
  <si>
    <t>廖○蓉</t>
    <phoneticPr fontId="4" type="noConversion"/>
  </si>
  <si>
    <t>蔡○宏</t>
    <phoneticPr fontId="4" type="noConversion"/>
  </si>
  <si>
    <t>蕭○懿</t>
    <phoneticPr fontId="4" type="noConversion"/>
  </si>
  <si>
    <t>陳○元</t>
    <phoneticPr fontId="4" type="noConversion"/>
  </si>
  <si>
    <t>游○群</t>
    <phoneticPr fontId="4" type="noConversion"/>
  </si>
  <si>
    <t>王○英</t>
    <phoneticPr fontId="4" type="noConversion"/>
  </si>
  <si>
    <t>劉○忠</t>
    <phoneticPr fontId="4" type="noConversion"/>
  </si>
  <si>
    <t>黃○平</t>
    <phoneticPr fontId="4" type="noConversion"/>
  </si>
  <si>
    <t>胡○元</t>
    <phoneticPr fontId="4" type="noConversion"/>
  </si>
  <si>
    <t>紹○誠</t>
    <phoneticPr fontId="4" type="noConversion"/>
  </si>
  <si>
    <t>温○成</t>
    <phoneticPr fontId="4" type="noConversion"/>
  </si>
  <si>
    <t>石○明</t>
    <phoneticPr fontId="4" type="noConversion"/>
  </si>
  <si>
    <t>湯○強</t>
    <phoneticPr fontId="4" type="noConversion"/>
  </si>
  <si>
    <t>胡○元</t>
    <phoneticPr fontId="4" type="noConversion"/>
  </si>
  <si>
    <t>劉○君</t>
    <phoneticPr fontId="4" type="noConversion"/>
  </si>
  <si>
    <t>呂○穎</t>
    <phoneticPr fontId="4" type="noConversion"/>
  </si>
  <si>
    <t>荊○武</t>
    <phoneticPr fontId="4" type="noConversion"/>
  </si>
  <si>
    <t>賴○佑</t>
    <phoneticPr fontId="4" type="noConversion"/>
  </si>
  <si>
    <t>吳○仁</t>
    <phoneticPr fontId="4" type="noConversion"/>
  </si>
  <si>
    <t>邱○凱</t>
    <phoneticPr fontId="4" type="noConversion"/>
  </si>
  <si>
    <t>楊○達</t>
    <phoneticPr fontId="4" type="noConversion"/>
  </si>
  <si>
    <t>吳○祥</t>
    <phoneticPr fontId="4" type="noConversion"/>
  </si>
  <si>
    <t>呂○育</t>
    <phoneticPr fontId="4" type="noConversion"/>
  </si>
  <si>
    <t>張○峰</t>
    <phoneticPr fontId="4" type="noConversion"/>
  </si>
  <si>
    <t>葉○蘭</t>
    <phoneticPr fontId="4" type="noConversion"/>
  </si>
  <si>
    <t>吳○雄</t>
    <phoneticPr fontId="4" type="noConversion"/>
  </si>
  <si>
    <t>鍾○沛</t>
    <phoneticPr fontId="4" type="noConversion"/>
  </si>
  <si>
    <t>鍾○均</t>
    <phoneticPr fontId="4" type="noConversion"/>
  </si>
  <si>
    <t>涂○賡</t>
    <phoneticPr fontId="4" type="noConversion"/>
  </si>
  <si>
    <t>謝○榮</t>
    <phoneticPr fontId="4" type="noConversion"/>
  </si>
  <si>
    <t>翁○瓊</t>
    <phoneticPr fontId="4" type="noConversion"/>
  </si>
  <si>
    <t>廖○川</t>
    <phoneticPr fontId="4" type="noConversion"/>
  </si>
  <si>
    <t>林○山</t>
    <phoneticPr fontId="4" type="noConversion"/>
  </si>
  <si>
    <t>卓○偉</t>
    <phoneticPr fontId="4" type="noConversion"/>
  </si>
  <si>
    <t>李○宇</t>
    <phoneticPr fontId="4" type="noConversion"/>
  </si>
  <si>
    <t>郭○達</t>
    <phoneticPr fontId="4" type="noConversion"/>
  </si>
  <si>
    <t>吳○仁</t>
    <phoneticPr fontId="4" type="noConversion"/>
  </si>
  <si>
    <t>鍾○雄</t>
    <phoneticPr fontId="4" type="noConversion"/>
  </si>
  <si>
    <t>曾○玉</t>
    <phoneticPr fontId="4" type="noConversion"/>
  </si>
  <si>
    <t>林○娟</t>
    <phoneticPr fontId="4" type="noConversion"/>
  </si>
  <si>
    <t>饒○娟、廖○蓉</t>
    <phoneticPr fontId="4" type="noConversion"/>
  </si>
  <si>
    <t>劉○海</t>
    <phoneticPr fontId="4" type="noConversion"/>
  </si>
  <si>
    <t>陳○勝</t>
    <phoneticPr fontId="4" type="noConversion"/>
  </si>
  <si>
    <t>紀○昌</t>
    <phoneticPr fontId="4" type="noConversion"/>
  </si>
  <si>
    <t>莫○微</t>
    <phoneticPr fontId="4" type="noConversion"/>
  </si>
  <si>
    <t>王○英</t>
    <phoneticPr fontId="4" type="noConversion"/>
  </si>
  <si>
    <t>蘇○華</t>
    <phoneticPr fontId="4" type="noConversion"/>
  </si>
  <si>
    <t>李○全</t>
    <phoneticPr fontId="4" type="noConversion"/>
  </si>
  <si>
    <t>鍾○均</t>
    <phoneticPr fontId="4" type="noConversion"/>
  </si>
  <si>
    <t>蔡○生</t>
    <phoneticPr fontId="4" type="noConversion"/>
  </si>
  <si>
    <t>陳○敏</t>
    <phoneticPr fontId="4" type="noConversion"/>
  </si>
  <si>
    <t>李○益</t>
    <phoneticPr fontId="4" type="noConversion"/>
  </si>
  <si>
    <t>陳○琦</t>
    <phoneticPr fontId="4" type="noConversion"/>
  </si>
  <si>
    <t>周○賢</t>
    <phoneticPr fontId="4" type="noConversion"/>
  </si>
  <si>
    <t>姜○瑗</t>
    <phoneticPr fontId="4" type="noConversion"/>
  </si>
  <si>
    <t>程○強</t>
    <phoneticPr fontId="4" type="noConversion"/>
  </si>
  <si>
    <t>楊○錶</t>
    <phoneticPr fontId="4" type="noConversion"/>
  </si>
  <si>
    <t>張○維</t>
    <phoneticPr fontId="4" type="noConversion"/>
  </si>
  <si>
    <t>張○平</t>
    <phoneticPr fontId="4" type="noConversion"/>
  </si>
  <si>
    <t>林○美</t>
    <phoneticPr fontId="4" type="noConversion"/>
  </si>
  <si>
    <t>蘇○文</t>
    <phoneticPr fontId="4" type="noConversion"/>
  </si>
  <si>
    <t>柯○祥</t>
    <phoneticPr fontId="4" type="noConversion"/>
  </si>
  <si>
    <t>葉○雯</t>
    <phoneticPr fontId="4" type="noConversion"/>
  </si>
  <si>
    <t>連○宇</t>
    <phoneticPr fontId="4" type="noConversion"/>
  </si>
  <si>
    <t>陳○飛</t>
    <phoneticPr fontId="4" type="noConversion"/>
  </si>
  <si>
    <t>張○榮</t>
    <phoneticPr fontId="4" type="noConversion"/>
  </si>
  <si>
    <t>楊○萍</t>
    <phoneticPr fontId="4" type="noConversion"/>
  </si>
  <si>
    <t>毛○喜</t>
    <phoneticPr fontId="4" type="noConversion"/>
  </si>
  <si>
    <t>莊○琪</t>
    <phoneticPr fontId="4" type="noConversion"/>
  </si>
  <si>
    <t>江○人</t>
    <phoneticPr fontId="4" type="noConversion"/>
  </si>
  <si>
    <t>羅○岡</t>
    <phoneticPr fontId="4" type="noConversion"/>
  </si>
  <si>
    <t>劉○成</t>
    <phoneticPr fontId="4" type="noConversion"/>
  </si>
  <si>
    <t>李○元</t>
    <phoneticPr fontId="4" type="noConversion"/>
  </si>
  <si>
    <t>林○隆</t>
    <phoneticPr fontId="4" type="noConversion"/>
  </si>
  <si>
    <t>陳○梅</t>
    <phoneticPr fontId="4" type="noConversion"/>
  </si>
  <si>
    <t>楊○波</t>
    <phoneticPr fontId="4" type="noConversion"/>
  </si>
  <si>
    <t>徐○霞</t>
    <phoneticPr fontId="4" type="noConversion"/>
  </si>
  <si>
    <t>鄭○寧</t>
    <phoneticPr fontId="4" type="noConversion"/>
  </si>
  <si>
    <t>楊○青</t>
    <phoneticPr fontId="4" type="noConversion"/>
  </si>
  <si>
    <t>羅○同</t>
    <phoneticPr fontId="4" type="noConversion"/>
  </si>
  <si>
    <t>李○登</t>
    <phoneticPr fontId="4" type="noConversion"/>
  </si>
  <si>
    <t>黃○明</t>
    <phoneticPr fontId="4" type="noConversion"/>
  </si>
  <si>
    <t>廖○蓉</t>
    <phoneticPr fontId="4" type="noConversion"/>
  </si>
  <si>
    <t>蔡○宏</t>
    <phoneticPr fontId="4" type="noConversion"/>
  </si>
  <si>
    <t>蕭○懿</t>
    <phoneticPr fontId="4" type="noConversion"/>
  </si>
  <si>
    <t>陳○元</t>
    <phoneticPr fontId="4" type="noConversion"/>
  </si>
  <si>
    <t>游○群</t>
    <phoneticPr fontId="4" type="noConversion"/>
  </si>
  <si>
    <t>劉○忠</t>
    <phoneticPr fontId="4" type="noConversion"/>
  </si>
  <si>
    <t>黃○平</t>
    <phoneticPr fontId="4" type="noConversion"/>
  </si>
  <si>
    <t>胡○元</t>
    <phoneticPr fontId="4" type="noConversion"/>
  </si>
  <si>
    <t>紹○誠</t>
    <phoneticPr fontId="4" type="noConversion"/>
  </si>
  <si>
    <t>温○成</t>
    <phoneticPr fontId="4" type="noConversion"/>
  </si>
  <si>
    <t>石○明</t>
    <phoneticPr fontId="4" type="noConversion"/>
  </si>
  <si>
    <t>湯○強</t>
    <phoneticPr fontId="4" type="noConversion"/>
  </si>
  <si>
    <t>李○益</t>
    <phoneticPr fontId="4" type="noConversion"/>
  </si>
  <si>
    <t>劉○君</t>
    <phoneticPr fontId="4" type="noConversion"/>
  </si>
  <si>
    <t>呂○穎</t>
    <phoneticPr fontId="4" type="noConversion"/>
  </si>
  <si>
    <t>荊○武</t>
    <phoneticPr fontId="4" type="noConversion"/>
  </si>
  <si>
    <t>賴○佑</t>
    <phoneticPr fontId="4" type="noConversion"/>
  </si>
  <si>
    <t>吳○仁</t>
    <phoneticPr fontId="4" type="noConversion"/>
  </si>
  <si>
    <t>邱○凱</t>
    <phoneticPr fontId="4" type="noConversion"/>
  </si>
  <si>
    <t>周○賢</t>
    <phoneticPr fontId="4" type="noConversion"/>
  </si>
  <si>
    <t>張○榮</t>
    <phoneticPr fontId="4" type="noConversion"/>
  </si>
  <si>
    <t>劉○成</t>
    <phoneticPr fontId="4" type="noConversion"/>
  </si>
  <si>
    <t>劉○忠</t>
    <phoneticPr fontId="4" type="noConversion"/>
  </si>
  <si>
    <t>蔡○宏</t>
    <phoneticPr fontId="4" type="noConversion"/>
  </si>
  <si>
    <t>蔡○生</t>
    <phoneticPr fontId="4" type="noConversion"/>
  </si>
  <si>
    <t>羅○同</t>
    <phoneticPr fontId="4" type="noConversion"/>
  </si>
  <si>
    <t>陳○飛</t>
    <phoneticPr fontId="4" type="noConversion"/>
  </si>
  <si>
    <t>張○維</t>
    <phoneticPr fontId="4" type="noConversion"/>
  </si>
  <si>
    <t>林○美</t>
    <phoneticPr fontId="4" type="noConversion"/>
  </si>
  <si>
    <t>葉○蘭</t>
    <phoneticPr fontId="4" type="noConversion"/>
  </si>
  <si>
    <t>李○元</t>
    <phoneticPr fontId="4" type="noConversion"/>
  </si>
  <si>
    <t>姜○瑗</t>
    <phoneticPr fontId="4" type="noConversion"/>
  </si>
  <si>
    <t>陳○元</t>
    <phoneticPr fontId="4" type="noConversion"/>
  </si>
  <si>
    <t>楊○萍</t>
    <phoneticPr fontId="4" type="noConversion"/>
  </si>
  <si>
    <t>莊○琪</t>
    <phoneticPr fontId="4" type="noConversion"/>
  </si>
  <si>
    <t>廖○蓉</t>
    <phoneticPr fontId="4" type="noConversion"/>
  </si>
  <si>
    <t>吳○雄</t>
    <phoneticPr fontId="4" type="noConversion"/>
  </si>
  <si>
    <t>邱○凱</t>
    <phoneticPr fontId="4" type="noConversion"/>
  </si>
  <si>
    <t>胡○元</t>
    <phoneticPr fontId="4" type="noConversion"/>
  </si>
  <si>
    <t>王○彥</t>
    <phoneticPr fontId="4" type="noConversion"/>
  </si>
  <si>
    <t>陳○敏</t>
    <phoneticPr fontId="4" type="noConversion"/>
  </si>
  <si>
    <t>陳○琦</t>
    <phoneticPr fontId="4" type="noConversion"/>
  </si>
  <si>
    <t>汪○昱</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</si>
</sst>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4" formatCode="_-&quot;$&quot;* #,##0.00_-;\-&quot;$&quot;* #,##0.00_-;_-&quot;$&quot;* &quot;-&quot;??_-;_-@_-"/>
    <numFmt numFmtId="43" formatCode="_-* #,##0.00_-;\-* #,##0.00_-;_-* &quot;-&quot;??_-;_-@_-"/>
    <numFmt numFmtId="176" formatCode="&quot;$&quot;#,##0_);[Red]\(&quot;$&quot;#,##0\)"/>
    <numFmt numFmtId="177" formatCode="[$-404]e/m/d;@"/>
    <numFmt numFmtId="178" formatCode="&quot;$&quot;#,##0"/>
    <numFmt numFmtId="179" formatCode="m&quot;月&quot;d&quot;日&quot;"/>
  </numFmts>
  <fonts count="28">
    <font>
      <sz val="12"/>
      <color theme="1"/>
      <name val="新細明體"/>
      <family val="2"/>
      <charset val="136"/>
      <scheme val="minor"/>
    </font>
    <font>
      <sz val="12"/>
      <name val="新細明體"/>
      <family val="1"/>
      <charset val="136"/>
    </font>
    <font>
      <sz val="10"/>
      <name val="新細明體"/>
      <family val="1"/>
      <charset val="136"/>
    </font>
    <font>
      <sz val="10"/>
      <color rgb="FFFF0000"/>
      <name val="新細明體"/>
      <family val="1"/>
      <charset val="136"/>
    </font>
    <font>
      <sz val="9"/>
      <name val="新細明體"/>
      <family val="2"/>
      <charset val="136"/>
      <scheme val="minor"/>
    </font>
    <font>
      <sz val="10"/>
      <color theme="1"/>
      <name val="新細明體"/>
      <family val="2"/>
      <charset val="136"/>
      <scheme val="minor"/>
    </font>
    <font>
      <sz val="10"/>
      <color theme="1"/>
      <name val="新細明體"/>
      <family val="1"/>
      <charset val="136"/>
      <scheme val="minor"/>
    </font>
    <font>
      <sz val="10"/>
      <color rgb="FF7030A0"/>
      <name val="新細明體"/>
      <family val="1"/>
      <charset val="136"/>
    </font>
    <font>
      <sz val="10"/>
      <color rgb="FF0000FF"/>
      <name val="新細明體"/>
      <family val="1"/>
      <charset val="136"/>
    </font>
    <font>
      <b/>
      <sz val="18"/>
      <name val="標楷體"/>
      <family val="4"/>
      <charset val="136"/>
    </font>
    <font>
      <b/>
      <sz val="18"/>
      <color theme="1"/>
      <name val="標楷體"/>
      <family val="4"/>
      <charset val="136"/>
    </font>
    <font>
      <sz val="10"/>
      <color rgb="FFC00000"/>
      <name val="新細明體"/>
      <family val="1"/>
      <charset val="136"/>
    </font>
    <font>
      <sz val="12"/>
      <color theme="1"/>
      <name val="新細明體"/>
      <family val="1"/>
      <charset val="136"/>
      <scheme val="minor"/>
    </font>
    <font>
      <sz val="10"/>
      <color indexed="36"/>
      <name val="新細明體"/>
      <family val="1"/>
      <charset val="136"/>
    </font>
    <font>
      <sz val="10"/>
      <color theme="1"/>
      <name val="新細明體"/>
      <family val="1"/>
      <charset val="136"/>
    </font>
    <font>
      <sz val="9"/>
      <color rgb="FFFF0000"/>
      <name val="新細明體"/>
      <family val="1"/>
      <charset val="136"/>
    </font>
    <font>
      <sz val="10"/>
      <color rgb="FF000000"/>
      <name val="新細明體-ExtB"/>
      <family val="1"/>
      <charset val="136"/>
    </font>
    <font>
      <sz val="10"/>
      <color rgb="FFFF0000"/>
      <name val="新細明體"/>
      <family val="2"/>
      <charset val="136"/>
      <scheme val="minor"/>
    </font>
    <font>
      <sz val="10"/>
      <color rgb="FF000000"/>
      <name val="新細明體"/>
      <family val="1"/>
      <charset val="136"/>
    </font>
    <font>
      <sz val="9"/>
      <color rgb="FF0000FF"/>
      <name val="新細明體"/>
      <family val="1"/>
      <charset val="136"/>
    </font>
    <font>
      <sz val="10"/>
      <color theme="1"/>
      <name val="新細明體-ExtB"/>
      <family val="1"/>
      <charset val="136"/>
    </font>
    <font>
      <sz val="9"/>
      <name val="新細明體"/>
      <family val="1"/>
      <charset val="136"/>
    </font>
    <font>
      <sz val="10"/>
      <color indexed="10"/>
      <name val="新細明體"/>
      <family val="1"/>
      <charset val="136"/>
    </font>
    <font>
      <sz val="8"/>
      <name val="新細明體"/>
      <family val="1"/>
      <charset val="136"/>
    </font>
    <font>
      <sz val="10"/>
      <name val="Arial Unicode MS"/>
      <family val="2"/>
      <charset val="136"/>
    </font>
    <font>
      <sz val="8"/>
      <color rgb="FFFF0000"/>
      <name val="新細明體"/>
      <family val="1"/>
      <charset val="136"/>
    </font>
    <font>
      <sz val="16"/>
      <name val="華康儷粗宋"/>
      <family val="3"/>
      <charset val="136"/>
    </font>
    <font>
      <sz val="10"/>
      <color rgb="FF7030A0"/>
      <name val="新細明體"/>
      <family val="1"/>
      <charset val="136"/>
      <scheme val="minor"/>
    </font>
  </fonts>
  <fills count="9">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theme="0"/>
        <bgColor indexed="64"/>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indexed="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right style="medium">
        <color indexed="64"/>
      </right>
      <top/>
      <bottom/>
      <diagonal/>
    </border>
  </borders>
  <cellStyleXfs count="13">
    <xf numFmtId="0" fontId="0" fillId="0" borderId="0">
      <alignment vertical="center"/>
    </xf>
    <xf numFmtId="0" fontId="1" fillId="0" borderId="0">
      <alignment vertical="center"/>
    </xf>
    <xf numFmtId="0" fontId="1" fillId="0" borderId="0">
      <alignment vertical="center"/>
    </xf>
    <xf numFmtId="44" fontId="1" fillId="0" borderId="0" applyFont="0" applyFill="0" applyBorder="0" applyAlignment="0" applyProtection="0">
      <alignment vertical="center"/>
    </xf>
    <xf numFmtId="0" fontId="1" fillId="0" borderId="0"/>
    <xf numFmtId="0" fontId="12" fillId="0" borderId="0">
      <alignment vertical="center"/>
    </xf>
    <xf numFmtId="0" fontId="1" fillId="0" borderId="0"/>
    <xf numFmtId="0" fontId="1" fillId="0" borderId="0">
      <alignment vertical="center"/>
    </xf>
    <xf numFmtId="0" fontId="1" fillId="0" borderId="0"/>
    <xf numFmtId="0" fontId="12" fillId="0" borderId="0">
      <alignment vertical="center"/>
    </xf>
    <xf numFmtId="43" fontId="1" fillId="0" borderId="0" applyFont="0" applyFill="0" applyBorder="0" applyAlignment="0" applyProtection="0"/>
    <xf numFmtId="43" fontId="12" fillId="0" borderId="0" applyFont="0" applyFill="0" applyBorder="0" applyAlignment="0" applyProtection="0">
      <alignment vertical="center"/>
    </xf>
    <xf numFmtId="43" fontId="1" fillId="0" borderId="0" applyFont="0" applyFill="0" applyBorder="0" applyAlignment="0" applyProtection="0">
      <alignment vertical="center"/>
    </xf>
  </cellStyleXfs>
  <cellXfs count="176">
    <xf numFmtId="0" fontId="0" fillId="0" borderId="0" xfId="0">
      <alignment vertical="center"/>
    </xf>
    <xf numFmtId="0" fontId="0" fillId="0" borderId="0" xfId="0" applyAlignment="1">
      <alignment vertical="center" wrapText="1"/>
    </xf>
    <xf numFmtId="0" fontId="2" fillId="0" borderId="0" xfId="2" applyFont="1" applyBorder="1" applyAlignment="1">
      <alignment vertical="center" wrapText="1"/>
    </xf>
    <xf numFmtId="0" fontId="2" fillId="0" borderId="0" xfId="2" applyFont="1" applyAlignment="1">
      <alignment vertical="center" wrapText="1"/>
    </xf>
    <xf numFmtId="0" fontId="2" fillId="2" borderId="1" xfId="2" applyFont="1" applyFill="1" applyBorder="1" applyAlignment="1">
      <alignment horizontal="center" vertical="center" wrapText="1"/>
    </xf>
    <xf numFmtId="0" fontId="2" fillId="0" borderId="2" xfId="2" applyFont="1" applyBorder="1" applyAlignment="1">
      <alignment horizontal="center" vertical="center" wrapText="1"/>
    </xf>
    <xf numFmtId="0" fontId="2" fillId="0" borderId="2" xfId="2" applyFont="1" applyBorder="1" applyAlignment="1">
      <alignment vertical="center" wrapText="1"/>
    </xf>
    <xf numFmtId="0" fontId="2" fillId="0" borderId="0" xfId="2" applyFont="1" applyBorder="1" applyAlignment="1">
      <alignment horizontal="center" vertical="center" wrapText="1"/>
    </xf>
    <xf numFmtId="0" fontId="5" fillId="0" borderId="0" xfId="0" applyFont="1" applyBorder="1" applyAlignment="1">
      <alignment vertical="center" wrapText="1"/>
    </xf>
    <xf numFmtId="0" fontId="2" fillId="4" borderId="1" xfId="2" applyFont="1" applyFill="1" applyBorder="1" applyAlignment="1">
      <alignment vertical="center" wrapText="1"/>
    </xf>
    <xf numFmtId="0" fontId="2" fillId="4" borderId="1" xfId="2" applyFont="1" applyFill="1" applyBorder="1" applyAlignment="1">
      <alignment horizontal="center" vertical="center" wrapText="1"/>
    </xf>
    <xf numFmtId="0" fontId="2" fillId="4" borderId="1" xfId="0" applyFont="1" applyFill="1" applyBorder="1" applyAlignment="1">
      <alignment vertical="center" wrapText="1"/>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vertical="center" wrapText="1"/>
    </xf>
    <xf numFmtId="0" fontId="2" fillId="6" borderId="1" xfId="0" applyFont="1" applyFill="1" applyBorder="1" applyAlignment="1">
      <alignment vertical="center" wrapText="1"/>
    </xf>
    <xf numFmtId="0" fontId="2" fillId="6" borderId="1" xfId="0" applyFont="1" applyFill="1" applyBorder="1" applyAlignment="1">
      <alignment horizontal="center" vertical="center" wrapText="1"/>
    </xf>
    <xf numFmtId="14" fontId="2" fillId="6" borderId="1" xfId="0" applyNumberFormat="1" applyFont="1" applyFill="1" applyBorder="1" applyAlignment="1">
      <alignment vertical="center" wrapText="1"/>
    </xf>
    <xf numFmtId="0" fontId="7" fillId="6" borderId="1" xfId="0" applyFont="1" applyFill="1" applyBorder="1" applyAlignment="1">
      <alignment vertical="center" wrapText="1"/>
    </xf>
    <xf numFmtId="14" fontId="2" fillId="5" borderId="1" xfId="0" applyNumberFormat="1" applyFont="1" applyFill="1" applyBorder="1" applyAlignment="1">
      <alignment vertical="center" wrapText="1"/>
    </xf>
    <xf numFmtId="0" fontId="3" fillId="6"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5" borderId="1" xfId="0" applyFont="1" applyFill="1" applyBorder="1" applyAlignment="1">
      <alignment vertical="center" wrapText="1"/>
    </xf>
    <xf numFmtId="0" fontId="2" fillId="6" borderId="1" xfId="2" applyFont="1" applyFill="1" applyBorder="1" applyAlignment="1">
      <alignment vertical="center" wrapText="1"/>
    </xf>
    <xf numFmtId="0" fontId="2" fillId="6" borderId="1" xfId="2" applyFont="1" applyFill="1" applyBorder="1" applyAlignment="1">
      <alignment horizontal="center" vertical="center" wrapText="1"/>
    </xf>
    <xf numFmtId="0" fontId="3" fillId="4" borderId="1" xfId="0" applyFont="1" applyFill="1" applyBorder="1" applyAlignment="1">
      <alignment horizontal="center" vertical="center" wrapText="1"/>
    </xf>
    <xf numFmtId="176" fontId="2" fillId="6" borderId="1" xfId="0" applyNumberFormat="1" applyFont="1" applyFill="1" applyBorder="1" applyAlignment="1">
      <alignment horizontal="right" vertical="center" wrapText="1"/>
    </xf>
    <xf numFmtId="0" fontId="6" fillId="6" borderId="1" xfId="0" applyFont="1" applyFill="1" applyBorder="1" applyAlignment="1">
      <alignment vertical="center" wrapText="1"/>
    </xf>
    <xf numFmtId="0" fontId="5" fillId="0" borderId="1" xfId="0" applyFont="1" applyBorder="1" applyAlignment="1">
      <alignment horizontal="center" vertical="center"/>
    </xf>
    <xf numFmtId="0" fontId="11" fillId="5" borderId="1" xfId="2" applyFont="1" applyFill="1" applyBorder="1" applyAlignment="1">
      <alignment vertical="center" wrapText="1"/>
    </xf>
    <xf numFmtId="176" fontId="7" fillId="6" borderId="1" xfId="0" applyNumberFormat="1" applyFont="1" applyFill="1" applyBorder="1" applyAlignment="1">
      <alignment vertical="center" wrapText="1"/>
    </xf>
    <xf numFmtId="176" fontId="2" fillId="5" borderId="1" xfId="0" applyNumberFormat="1"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lignment vertical="center"/>
    </xf>
    <xf numFmtId="176" fontId="2" fillId="6" borderId="1" xfId="0" applyNumberFormat="1" applyFont="1" applyFill="1" applyBorder="1">
      <alignment vertical="center"/>
    </xf>
    <xf numFmtId="14" fontId="2" fillId="6" borderId="1" xfId="0" applyNumberFormat="1" applyFont="1" applyFill="1" applyBorder="1">
      <alignment vertical="center"/>
    </xf>
    <xf numFmtId="3" fontId="7" fillId="6" borderId="1" xfId="0" applyNumberFormat="1" applyFont="1" applyFill="1" applyBorder="1" applyAlignment="1">
      <alignment vertical="center" wrapText="1"/>
    </xf>
    <xf numFmtId="0" fontId="5" fillId="5" borderId="1" xfId="0" applyFont="1" applyFill="1" applyBorder="1">
      <alignment vertical="center"/>
    </xf>
    <xf numFmtId="0" fontId="2" fillId="6" borderId="1" xfId="0" applyFont="1" applyFill="1" applyBorder="1" applyAlignment="1">
      <alignment horizontal="left" vertical="center" wrapText="1"/>
    </xf>
    <xf numFmtId="0" fontId="7" fillId="4" borderId="1" xfId="0" applyFont="1" applyFill="1" applyBorder="1" applyAlignment="1">
      <alignment vertical="center" wrapText="1"/>
    </xf>
    <xf numFmtId="176" fontId="7" fillId="4" borderId="1" xfId="0" applyNumberFormat="1" applyFont="1" applyFill="1" applyBorder="1" applyAlignment="1">
      <alignment vertical="center" wrapText="1"/>
    </xf>
    <xf numFmtId="14" fontId="2" fillId="7" borderId="1" xfId="0" applyNumberFormat="1" applyFont="1" applyFill="1" applyBorder="1" applyAlignment="1">
      <alignment vertical="center" wrapText="1"/>
    </xf>
    <xf numFmtId="178" fontId="2" fillId="5" borderId="1" xfId="0" applyNumberFormat="1" applyFont="1" applyFill="1" applyBorder="1" applyAlignment="1">
      <alignment vertical="center" wrapText="1"/>
    </xf>
    <xf numFmtId="0" fontId="5" fillId="0" borderId="0" xfId="0" applyFont="1">
      <alignment vertical="center"/>
    </xf>
    <xf numFmtId="0" fontId="2" fillId="4" borderId="0" xfId="0" applyFont="1" applyFill="1" applyBorder="1" applyAlignment="1">
      <alignment horizontal="center" vertical="center" wrapText="1"/>
    </xf>
    <xf numFmtId="0" fontId="5" fillId="4" borderId="1" xfId="0" applyFont="1" applyFill="1" applyBorder="1" applyAlignment="1">
      <alignment horizontal="center" vertical="center"/>
    </xf>
    <xf numFmtId="0" fontId="13" fillId="4" borderId="1" xfId="0" applyFont="1" applyFill="1" applyBorder="1" applyAlignment="1">
      <alignment vertical="center" wrapText="1"/>
    </xf>
    <xf numFmtId="178" fontId="2" fillId="4" borderId="1" xfId="0" applyNumberFormat="1" applyFont="1" applyFill="1" applyBorder="1" applyAlignment="1">
      <alignment vertical="center" wrapText="1"/>
    </xf>
    <xf numFmtId="176" fontId="13" fillId="4" borderId="1" xfId="0" applyNumberFormat="1" applyFont="1" applyFill="1" applyBorder="1" applyAlignment="1">
      <alignment vertical="center" wrapText="1"/>
    </xf>
    <xf numFmtId="0" fontId="3" fillId="4" borderId="1" xfId="2" applyFont="1" applyFill="1" applyBorder="1" applyAlignment="1">
      <alignment horizontal="center" vertical="center" wrapText="1"/>
    </xf>
    <xf numFmtId="0" fontId="2" fillId="4" borderId="0" xfId="0" applyFont="1" applyFill="1" applyAlignment="1">
      <alignment vertical="center" wrapText="1"/>
    </xf>
    <xf numFmtId="0" fontId="14" fillId="4" borderId="1" xfId="0" applyFont="1" applyFill="1" applyBorder="1">
      <alignment vertical="center"/>
    </xf>
    <xf numFmtId="0" fontId="3" fillId="4" borderId="1" xfId="0" applyFont="1" applyFill="1" applyBorder="1" applyAlignment="1">
      <alignment horizontal="center" vertical="center"/>
    </xf>
    <xf numFmtId="0" fontId="5" fillId="0" borderId="0" xfId="0" applyFont="1" applyAlignment="1">
      <alignment vertical="center" wrapText="1"/>
    </xf>
    <xf numFmtId="0" fontId="2" fillId="5" borderId="1" xfId="2" applyFont="1" applyFill="1" applyBorder="1" applyAlignment="1">
      <alignment horizontal="center" vertical="center" wrapText="1"/>
    </xf>
    <xf numFmtId="0" fontId="5" fillId="5" borderId="1" xfId="0" applyFont="1" applyFill="1" applyBorder="1" applyAlignment="1">
      <alignment vertical="center" wrapText="1"/>
    </xf>
    <xf numFmtId="0" fontId="16" fillId="5" borderId="1" xfId="0" applyFont="1" applyFill="1" applyBorder="1" applyAlignment="1">
      <alignment horizontal="center" vertical="center" wrapText="1"/>
    </xf>
    <xf numFmtId="6" fontId="18" fillId="5" borderId="1" xfId="0" applyNumberFormat="1" applyFont="1" applyFill="1" applyBorder="1" applyAlignment="1">
      <alignment vertical="center" wrapText="1"/>
    </xf>
    <xf numFmtId="3" fontId="5" fillId="5" borderId="1" xfId="0" applyNumberFormat="1" applyFont="1" applyFill="1" applyBorder="1">
      <alignment vertical="center"/>
    </xf>
    <xf numFmtId="176" fontId="14" fillId="5" borderId="1" xfId="10" applyNumberFormat="1" applyFont="1" applyFill="1" applyBorder="1" applyAlignment="1">
      <alignment horizontal="right" vertical="center"/>
    </xf>
    <xf numFmtId="0" fontId="5" fillId="5" borderId="0" xfId="0" applyFont="1" applyFill="1">
      <alignment vertical="center"/>
    </xf>
    <xf numFmtId="0" fontId="14" fillId="5" borderId="1" xfId="0" applyFont="1" applyFill="1" applyBorder="1">
      <alignment vertical="center"/>
    </xf>
    <xf numFmtId="0" fontId="18" fillId="5" borderId="1" xfId="0" applyFont="1" applyFill="1" applyBorder="1" applyAlignment="1">
      <alignment horizontal="center" vertical="center"/>
    </xf>
    <xf numFmtId="0" fontId="14" fillId="5" borderId="1" xfId="0" applyFont="1" applyFill="1" applyBorder="1" applyAlignment="1">
      <alignment horizontal="center" vertical="center"/>
    </xf>
    <xf numFmtId="0" fontId="20" fillId="5" borderId="1" xfId="0" applyFont="1" applyFill="1" applyBorder="1" applyAlignment="1">
      <alignment horizontal="left" vertical="center" wrapText="1"/>
    </xf>
    <xf numFmtId="0" fontId="8" fillId="5" borderId="1" xfId="0" applyFont="1" applyFill="1" applyBorder="1" applyAlignment="1">
      <alignment vertical="center" wrapText="1"/>
    </xf>
    <xf numFmtId="178" fontId="20" fillId="5" borderId="1" xfId="0" applyNumberFormat="1" applyFont="1" applyFill="1" applyBorder="1" applyAlignment="1">
      <alignment horizontal="center" vertical="center"/>
    </xf>
    <xf numFmtId="0" fontId="20" fillId="5" borderId="1" xfId="0" applyFont="1" applyFill="1" applyBorder="1">
      <alignment vertical="center"/>
    </xf>
    <xf numFmtId="0" fontId="2" fillId="5" borderId="3" xfId="0" applyFont="1" applyFill="1" applyBorder="1" applyAlignment="1">
      <alignment horizontal="center" vertical="center" wrapText="1"/>
    </xf>
    <xf numFmtId="0" fontId="3" fillId="5" borderId="1" xfId="0" applyFont="1" applyFill="1" applyBorder="1">
      <alignment vertical="center"/>
    </xf>
    <xf numFmtId="0" fontId="14" fillId="5" borderId="4" xfId="0" applyFont="1" applyFill="1" applyBorder="1" applyAlignment="1">
      <alignment horizontal="center" vertical="center"/>
    </xf>
    <xf numFmtId="0" fontId="2" fillId="5" borderId="3" xfId="0" applyFont="1" applyFill="1" applyBorder="1" applyAlignment="1">
      <alignment vertical="center" wrapText="1"/>
    </xf>
    <xf numFmtId="0" fontId="2" fillId="6" borderId="3" xfId="0" applyFont="1" applyFill="1" applyBorder="1" applyAlignment="1">
      <alignment vertical="center" wrapText="1"/>
    </xf>
    <xf numFmtId="0" fontId="2" fillId="4" borderId="0" xfId="2" applyFont="1" applyFill="1" applyBorder="1" applyAlignment="1">
      <alignment vertical="center" wrapText="1"/>
    </xf>
    <xf numFmtId="0" fontId="2" fillId="4" borderId="0" xfId="0" applyFont="1" applyFill="1" applyBorder="1" applyAlignment="1">
      <alignment vertical="center" wrapText="1"/>
    </xf>
    <xf numFmtId="0" fontId="5" fillId="4" borderId="0" xfId="0" applyFont="1" applyFill="1" applyBorder="1">
      <alignment vertical="center"/>
    </xf>
    <xf numFmtId="0" fontId="2" fillId="2" borderId="0" xfId="0" applyFont="1" applyFill="1" applyAlignment="1">
      <alignment horizontal="center" vertical="center"/>
    </xf>
    <xf numFmtId="49" fontId="22" fillId="6" borderId="1" xfId="0" applyNumberFormat="1" applyFont="1" applyFill="1" applyBorder="1" applyAlignment="1">
      <alignment horizontal="right" vertical="center" wrapText="1"/>
    </xf>
    <xf numFmtId="0" fontId="23" fillId="6" borderId="1" xfId="0" applyFont="1" applyFill="1" applyBorder="1" applyAlignment="1">
      <alignment vertical="center" wrapText="1"/>
    </xf>
    <xf numFmtId="0" fontId="24" fillId="6" borderId="1" xfId="0" applyFont="1" applyFill="1" applyBorder="1">
      <alignment vertical="center"/>
    </xf>
    <xf numFmtId="3" fontId="2" fillId="6" borderId="1" xfId="0" applyNumberFormat="1" applyFont="1" applyFill="1" applyBorder="1">
      <alignment vertical="center"/>
    </xf>
    <xf numFmtId="0" fontId="2" fillId="2" borderId="0" xfId="0" applyFont="1" applyFill="1">
      <alignment vertical="center"/>
    </xf>
    <xf numFmtId="3" fontId="24" fillId="6" borderId="1" xfId="0" applyNumberFormat="1" applyFont="1" applyFill="1" applyBorder="1">
      <alignment vertical="center"/>
    </xf>
    <xf numFmtId="0" fontId="15" fillId="6" borderId="1" xfId="0" applyFont="1" applyFill="1" applyBorder="1" applyAlignment="1">
      <alignment vertical="center" wrapText="1"/>
    </xf>
    <xf numFmtId="176" fontId="2" fillId="6" borderId="1" xfId="0" applyNumberFormat="1" applyFont="1" applyFill="1" applyBorder="1" applyAlignment="1">
      <alignment vertical="center" wrapText="1"/>
    </xf>
    <xf numFmtId="6" fontId="14" fillId="0" borderId="0" xfId="0" applyNumberFormat="1" applyFont="1">
      <alignment vertical="center"/>
    </xf>
    <xf numFmtId="0" fontId="2" fillId="0" borderId="0" xfId="0" applyFont="1" applyAlignment="1">
      <alignment vertical="center" wrapText="1"/>
    </xf>
    <xf numFmtId="49" fontId="22" fillId="6" borderId="0" xfId="0" applyNumberFormat="1" applyFont="1" applyFill="1" applyBorder="1" applyAlignment="1">
      <alignment horizontal="right" vertical="center" wrapText="1"/>
    </xf>
    <xf numFmtId="0" fontId="25" fillId="6" borderId="1" xfId="0" applyFont="1" applyFill="1" applyBorder="1" applyAlignment="1">
      <alignment vertical="center" wrapText="1"/>
    </xf>
    <xf numFmtId="0" fontId="19" fillId="6" borderId="1" xfId="0" applyFont="1" applyFill="1" applyBorder="1" applyAlignment="1">
      <alignment vertical="center" wrapText="1"/>
    </xf>
    <xf numFmtId="0" fontId="2" fillId="0" borderId="0" xfId="2" applyFont="1" applyAlignment="1">
      <alignment horizontal="center" vertical="center" wrapText="1"/>
    </xf>
    <xf numFmtId="176" fontId="2" fillId="0" borderId="0" xfId="2" applyNumberFormat="1" applyFont="1" applyAlignment="1">
      <alignment vertical="center" wrapText="1"/>
    </xf>
    <xf numFmtId="0" fontId="0" fillId="0" borderId="0" xfId="0" applyAlignment="1">
      <alignment vertical="center" wrapText="1"/>
    </xf>
    <xf numFmtId="0" fontId="26" fillId="0" borderId="5" xfId="2" applyFont="1" applyBorder="1" applyAlignment="1">
      <alignment horizontal="center" vertical="center"/>
    </xf>
    <xf numFmtId="0" fontId="2" fillId="0" borderId="5" xfId="2" applyFont="1" applyBorder="1" applyAlignment="1">
      <alignment horizontal="center" vertical="center" wrapText="1"/>
    </xf>
    <xf numFmtId="177" fontId="2" fillId="0" borderId="0" xfId="2" applyNumberFormat="1" applyFont="1" applyAlignment="1">
      <alignment vertical="center" wrapText="1"/>
    </xf>
    <xf numFmtId="0" fontId="2" fillId="2" borderId="1" xfId="2" applyFont="1" applyFill="1" applyBorder="1" applyAlignment="1">
      <alignment vertical="center" wrapText="1"/>
    </xf>
    <xf numFmtId="176" fontId="2" fillId="2" borderId="1" xfId="2" applyNumberFormat="1" applyFont="1" applyFill="1" applyBorder="1" applyAlignment="1">
      <alignment horizontal="center" vertical="center" wrapText="1"/>
    </xf>
    <xf numFmtId="0" fontId="2" fillId="3" borderId="2" xfId="2" applyFont="1" applyFill="1" applyBorder="1" applyAlignment="1">
      <alignment vertical="center" wrapText="1"/>
    </xf>
    <xf numFmtId="179" fontId="22" fillId="8" borderId="1" xfId="0" applyNumberFormat="1" applyFont="1" applyFill="1" applyBorder="1" applyAlignment="1">
      <alignment vertical="center" wrapText="1"/>
    </xf>
    <xf numFmtId="0" fontId="2" fillId="8" borderId="1" xfId="0" applyFont="1" applyFill="1" applyBorder="1" applyAlignment="1">
      <alignment horizontal="center" vertical="center"/>
    </xf>
    <xf numFmtId="0" fontId="2" fillId="8" borderId="1" xfId="0" applyFont="1" applyFill="1" applyBorder="1" applyAlignment="1">
      <alignment horizontal="center" vertical="center" wrapText="1"/>
    </xf>
    <xf numFmtId="0" fontId="2" fillId="8" borderId="1" xfId="0" applyFont="1" applyFill="1" applyBorder="1" applyAlignment="1">
      <alignment vertical="center" wrapText="1"/>
    </xf>
    <xf numFmtId="0" fontId="2" fillId="8" borderId="1" xfId="0" applyFont="1" applyFill="1" applyBorder="1">
      <alignment vertical="center"/>
    </xf>
    <xf numFmtId="176" fontId="2" fillId="8" borderId="1" xfId="0" applyNumberFormat="1" applyFont="1" applyFill="1" applyBorder="1">
      <alignment vertical="center"/>
    </xf>
    <xf numFmtId="14" fontId="2" fillId="8" borderId="1" xfId="0" applyNumberFormat="1" applyFont="1" applyFill="1" applyBorder="1">
      <alignment vertical="center"/>
    </xf>
    <xf numFmtId="14" fontId="2" fillId="8" borderId="1" xfId="0" applyNumberFormat="1" applyFont="1" applyFill="1" applyBorder="1" applyAlignment="1">
      <alignment vertical="center" wrapText="1"/>
    </xf>
    <xf numFmtId="0" fontId="21" fillId="8" borderId="1" xfId="0" applyFont="1" applyFill="1" applyBorder="1" applyAlignment="1">
      <alignment vertical="center" wrapText="1"/>
    </xf>
    <xf numFmtId="0" fontId="24" fillId="8" borderId="1" xfId="0" applyFont="1" applyFill="1" applyBorder="1" applyAlignment="1">
      <alignment vertical="center" wrapText="1"/>
    </xf>
    <xf numFmtId="0" fontId="23" fillId="8" borderId="1" xfId="0" applyFont="1" applyFill="1" applyBorder="1" applyAlignment="1">
      <alignment vertical="center" wrapText="1"/>
    </xf>
    <xf numFmtId="0" fontId="24" fillId="8" borderId="1" xfId="0" applyFont="1" applyFill="1" applyBorder="1">
      <alignment vertical="center"/>
    </xf>
    <xf numFmtId="176" fontId="2" fillId="8" borderId="1" xfId="0" applyNumberFormat="1" applyFont="1" applyFill="1" applyBorder="1" applyAlignment="1">
      <alignment vertical="center" wrapText="1"/>
    </xf>
    <xf numFmtId="0" fontId="2" fillId="6" borderId="0" xfId="0" applyFont="1" applyFill="1" applyAlignment="1">
      <alignment vertical="center" wrapText="1"/>
    </xf>
    <xf numFmtId="6" fontId="27" fillId="0" borderId="0" xfId="0" applyNumberFormat="1" applyFont="1">
      <alignment vertical="center"/>
    </xf>
    <xf numFmtId="6" fontId="5" fillId="0" borderId="0" xfId="0" applyNumberFormat="1" applyFont="1">
      <alignment vertical="center"/>
    </xf>
    <xf numFmtId="0" fontId="5" fillId="0" borderId="5" xfId="0" applyFont="1" applyBorder="1" applyAlignment="1">
      <alignment vertical="center"/>
    </xf>
    <xf numFmtId="176" fontId="0" fillId="0" borderId="0" xfId="0" applyNumberFormat="1" applyAlignment="1">
      <alignment vertical="center" wrapText="1"/>
    </xf>
    <xf numFmtId="176" fontId="5" fillId="0" borderId="0" xfId="0" applyNumberFormat="1" applyFont="1" applyAlignment="1">
      <alignment vertical="center" wrapText="1"/>
    </xf>
    <xf numFmtId="0" fontId="2" fillId="4" borderId="4" xfId="2" applyFont="1" applyFill="1" applyBorder="1" applyAlignment="1">
      <alignment vertical="center" wrapText="1"/>
    </xf>
    <xf numFmtId="0" fontId="2" fillId="4" borderId="3" xfId="0" applyFont="1" applyFill="1" applyBorder="1" applyAlignment="1">
      <alignment vertical="center" wrapText="1"/>
    </xf>
    <xf numFmtId="0" fontId="0" fillId="4" borderId="0" xfId="0" applyFill="1" applyAlignment="1">
      <alignment vertical="center" wrapText="1"/>
    </xf>
    <xf numFmtId="0" fontId="2" fillId="4" borderId="0" xfId="2" applyFont="1" applyFill="1" applyAlignment="1">
      <alignment horizontal="center" vertical="center" wrapText="1"/>
    </xf>
    <xf numFmtId="0" fontId="2" fillId="4" borderId="1" xfId="0" applyFont="1" applyFill="1" applyBorder="1" applyAlignment="1">
      <alignment horizontal="center" vertical="center"/>
    </xf>
    <xf numFmtId="49" fontId="22" fillId="4" borderId="0" xfId="0" applyNumberFormat="1" applyFont="1" applyFill="1" applyBorder="1" applyAlignment="1">
      <alignment horizontal="right" vertical="center" wrapText="1"/>
    </xf>
    <xf numFmtId="0" fontId="5" fillId="4" borderId="0" xfId="0" applyFont="1" applyFill="1" applyAlignment="1">
      <alignment vertical="center" wrapText="1"/>
    </xf>
    <xf numFmtId="0" fontId="0" fillId="4" borderId="0" xfId="0" applyFill="1">
      <alignment vertical="center"/>
    </xf>
    <xf numFmtId="0" fontId="5" fillId="4" borderId="1" xfId="0" applyFont="1" applyFill="1" applyBorder="1" applyAlignment="1">
      <alignment vertical="center" wrapText="1"/>
    </xf>
    <xf numFmtId="0" fontId="5" fillId="4" borderId="0" xfId="0" applyFont="1" applyFill="1">
      <alignment vertical="center"/>
    </xf>
    <xf numFmtId="0" fontId="2" fillId="4" borderId="6" xfId="2" applyFont="1" applyFill="1" applyBorder="1" applyAlignment="1">
      <alignment horizontal="center" vertical="center" wrapText="1"/>
    </xf>
    <xf numFmtId="0" fontId="2" fillId="2" borderId="0" xfId="0" applyFont="1" applyFill="1" applyBorder="1" applyAlignment="1">
      <alignment horizontal="center" vertical="center"/>
    </xf>
    <xf numFmtId="0" fontId="2" fillId="4" borderId="6" xfId="0" applyFont="1" applyFill="1" applyBorder="1" applyAlignment="1">
      <alignment horizontal="center" vertical="center"/>
    </xf>
    <xf numFmtId="0" fontId="2" fillId="4" borderId="6" xfId="0" applyFont="1" applyFill="1" applyBorder="1" applyAlignment="1">
      <alignment vertical="center" wrapText="1"/>
    </xf>
    <xf numFmtId="0" fontId="2" fillId="2" borderId="0" xfId="0" applyFont="1" applyFill="1" applyBorder="1">
      <alignment vertical="center"/>
    </xf>
    <xf numFmtId="179" fontId="22" fillId="4" borderId="0" xfId="0" applyNumberFormat="1" applyFont="1" applyFill="1" applyBorder="1" applyAlignment="1">
      <alignment vertical="center" wrapText="1"/>
    </xf>
    <xf numFmtId="0" fontId="5" fillId="0" borderId="0" xfId="0" applyFont="1" applyBorder="1">
      <alignment vertical="center"/>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xf>
    <xf numFmtId="0" fontId="2" fillId="4" borderId="0" xfId="0" applyFont="1" applyFill="1">
      <alignment vertical="center"/>
    </xf>
    <xf numFmtId="0" fontId="16" fillId="4" borderId="1" xfId="0" applyFont="1" applyFill="1" applyBorder="1" applyAlignment="1">
      <alignment horizontal="center" vertical="center" wrapText="1"/>
    </xf>
    <xf numFmtId="0" fontId="18"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20" fillId="4" borderId="1" xfId="0" applyFont="1" applyFill="1" applyBorder="1" applyAlignment="1">
      <alignment horizontal="left" vertical="center" wrapText="1"/>
    </xf>
    <xf numFmtId="0" fontId="8" fillId="4" borderId="1" xfId="0" applyFont="1" applyFill="1" applyBorder="1" applyAlignment="1">
      <alignment vertical="center" wrapText="1"/>
    </xf>
    <xf numFmtId="0" fontId="20" fillId="4" borderId="1" xfId="0" applyFont="1" applyFill="1" applyBorder="1">
      <alignment vertical="center"/>
    </xf>
    <xf numFmtId="0" fontId="3" fillId="4" borderId="1" xfId="0" applyFont="1" applyFill="1" applyBorder="1">
      <alignment vertical="center"/>
    </xf>
    <xf numFmtId="0" fontId="2" fillId="4" borderId="1" xfId="0" applyFont="1" applyFill="1" applyBorder="1">
      <alignment vertical="center"/>
    </xf>
    <xf numFmtId="14" fontId="2" fillId="4" borderId="1" xfId="0" applyNumberFormat="1" applyFont="1" applyFill="1" applyBorder="1">
      <alignment vertical="center"/>
    </xf>
    <xf numFmtId="0" fontId="11" fillId="4" borderId="1" xfId="2" applyFont="1" applyFill="1" applyBorder="1" applyAlignment="1">
      <alignment vertical="center" wrapText="1"/>
    </xf>
    <xf numFmtId="0" fontId="5" fillId="4" borderId="1" xfId="0" applyFont="1" applyFill="1" applyBorder="1">
      <alignment vertical="center"/>
    </xf>
    <xf numFmtId="176" fontId="7" fillId="7" borderId="1" xfId="0" applyNumberFormat="1" applyFont="1" applyFill="1" applyBorder="1" applyAlignment="1">
      <alignment vertical="center" wrapText="1"/>
    </xf>
    <xf numFmtId="0" fontId="5" fillId="4" borderId="2" xfId="0" applyFont="1" applyFill="1" applyBorder="1" applyAlignment="1">
      <alignment horizontal="center" vertical="center"/>
    </xf>
    <xf numFmtId="0" fontId="2" fillId="4" borderId="2" xfId="2" applyFont="1" applyFill="1" applyBorder="1" applyAlignment="1">
      <alignment horizontal="center" vertical="center" wrapText="1"/>
    </xf>
    <xf numFmtId="0" fontId="2" fillId="4" borderId="7" xfId="2" applyFont="1" applyFill="1" applyBorder="1" applyAlignment="1">
      <alignment vertical="center" wrapText="1"/>
    </xf>
    <xf numFmtId="0" fontId="2" fillId="4" borderId="2" xfId="0" applyFont="1" applyFill="1" applyBorder="1" applyAlignment="1">
      <alignment horizontal="center" vertical="center" wrapText="1"/>
    </xf>
    <xf numFmtId="0" fontId="2" fillId="4" borderId="2" xfId="0" applyFont="1" applyFill="1" applyBorder="1" applyAlignment="1">
      <alignment vertical="center" wrapText="1"/>
    </xf>
    <xf numFmtId="176" fontId="7" fillId="4" borderId="2" xfId="0" applyNumberFormat="1" applyFont="1" applyFill="1" applyBorder="1" applyAlignment="1">
      <alignment vertical="center" wrapText="1"/>
    </xf>
    <xf numFmtId="14" fontId="2" fillId="4" borderId="2" xfId="0" applyNumberFormat="1" applyFont="1" applyFill="1" applyBorder="1" applyAlignment="1">
      <alignment vertical="center" wrapText="1"/>
    </xf>
    <xf numFmtId="0" fontId="2" fillId="4" borderId="3" xfId="0" applyFont="1" applyFill="1" applyBorder="1" applyAlignment="1">
      <alignment horizontal="center" vertical="center" wrapText="1"/>
    </xf>
    <xf numFmtId="178" fontId="20" fillId="7" borderId="1" xfId="0" applyNumberFormat="1" applyFont="1" applyFill="1" applyBorder="1" applyAlignment="1">
      <alignment horizontal="center" vertical="center"/>
    </xf>
    <xf numFmtId="176" fontId="20" fillId="7" borderId="1" xfId="0" applyNumberFormat="1" applyFont="1" applyFill="1" applyBorder="1">
      <alignment vertical="center"/>
    </xf>
    <xf numFmtId="176" fontId="2" fillId="7" borderId="1" xfId="0" applyNumberFormat="1" applyFont="1" applyFill="1" applyBorder="1" applyAlignment="1">
      <alignment vertical="center" wrapText="1"/>
    </xf>
    <xf numFmtId="178" fontId="2" fillId="7" borderId="1" xfId="0" applyNumberFormat="1" applyFont="1" applyFill="1" applyBorder="1" applyAlignment="1">
      <alignment vertical="center" wrapText="1"/>
    </xf>
    <xf numFmtId="176" fontId="2" fillId="7" borderId="1" xfId="0" applyNumberFormat="1" applyFont="1" applyFill="1" applyBorder="1">
      <alignment vertical="center"/>
    </xf>
    <xf numFmtId="176" fontId="13" fillId="7" borderId="1" xfId="0" applyNumberFormat="1" applyFont="1" applyFill="1" applyBorder="1" applyAlignment="1">
      <alignment vertical="center" wrapText="1"/>
    </xf>
    <xf numFmtId="178" fontId="2" fillId="4" borderId="1" xfId="0" applyNumberFormat="1" applyFont="1" applyFill="1" applyBorder="1" applyAlignment="1">
      <alignment horizontal="right" vertical="center" wrapText="1"/>
    </xf>
    <xf numFmtId="178" fontId="20" fillId="5" borderId="1" xfId="0" applyNumberFormat="1" applyFont="1" applyFill="1" applyBorder="1" applyAlignment="1">
      <alignment horizontal="right" vertical="center"/>
    </xf>
    <xf numFmtId="0" fontId="3" fillId="8" borderId="1" xfId="0" applyFont="1" applyFill="1" applyBorder="1" applyAlignment="1">
      <alignment horizontal="center" vertical="center"/>
    </xf>
    <xf numFmtId="0" fontId="17" fillId="5" borderId="1" xfId="0" applyFont="1" applyFill="1" applyBorder="1" applyAlignment="1">
      <alignment horizontal="center" vertical="center"/>
    </xf>
    <xf numFmtId="0" fontId="0" fillId="0" borderId="0" xfId="0" applyAlignment="1">
      <alignment horizontal="center" vertical="center" wrapText="1"/>
    </xf>
    <xf numFmtId="0" fontId="5" fillId="5" borderId="1" xfId="0" applyFont="1" applyFill="1" applyBorder="1" applyAlignment="1">
      <alignment horizontal="center" vertical="center"/>
    </xf>
    <xf numFmtId="0" fontId="5" fillId="0" borderId="0" xfId="0" applyFont="1" applyBorder="1" applyAlignment="1">
      <alignment horizontal="center" vertical="center" wrapText="1"/>
    </xf>
    <xf numFmtId="0" fontId="5" fillId="0" borderId="0" xfId="0" applyFont="1" applyAlignment="1">
      <alignment horizontal="center" vertical="center"/>
    </xf>
    <xf numFmtId="0" fontId="3" fillId="5" borderId="1" xfId="0" applyFont="1" applyFill="1" applyBorder="1" applyAlignment="1">
      <alignment horizontal="center" vertical="center"/>
    </xf>
    <xf numFmtId="0" fontId="9" fillId="0" borderId="0" xfId="2" applyFont="1" applyBorder="1" applyAlignment="1">
      <alignment horizontal="left" vertical="center" wrapText="1"/>
    </xf>
    <xf numFmtId="0" fontId="10" fillId="0" borderId="0" xfId="0" applyFont="1" applyAlignment="1">
      <alignment vertical="center" wrapText="1"/>
    </xf>
    <xf numFmtId="0" fontId="0" fillId="0" borderId="0" xfId="0" applyAlignment="1">
      <alignment vertical="center" wrapText="1"/>
    </xf>
  </cellXfs>
  <cellStyles count="13">
    <cellStyle name="一般" xfId="0" builtinId="0"/>
    <cellStyle name="一般 10" xfId="5"/>
    <cellStyle name="一般 2" xfId="2"/>
    <cellStyle name="一般 2 2" xfId="7"/>
    <cellStyle name="一般 2 3" xfId="8"/>
    <cellStyle name="一般 2 4" xfId="6"/>
    <cellStyle name="一般 3" xfId="1"/>
    <cellStyle name="一般 3 2" xfId="9"/>
    <cellStyle name="一般 4" xfId="4"/>
    <cellStyle name="千分位 2" xfId="10"/>
    <cellStyle name="千分位 2 2" xfId="11"/>
    <cellStyle name="千分位 5" xfId="12"/>
    <cellStyle name="貨幣 2" xfId="3"/>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W108"/>
  <sheetViews>
    <sheetView workbookViewId="0">
      <selection activeCell="G26" sqref="G26"/>
    </sheetView>
  </sheetViews>
  <sheetFormatPr defaultColWidth="8.875" defaultRowHeight="16.5"/>
  <cols>
    <col min="1" max="2" width="8.875" style="1"/>
    <col min="3" max="3" width="6.875" style="1" customWidth="1"/>
    <col min="4" max="4" width="5.75" style="1" customWidth="1"/>
    <col min="5" max="5" width="8.875" style="1"/>
    <col min="6" max="6" width="11.25" style="1" customWidth="1"/>
    <col min="7" max="7" width="8.875" style="1"/>
    <col min="8" max="8" width="8.875" style="168"/>
    <col min="9" max="9" width="27" style="1" customWidth="1"/>
    <col min="10" max="10" width="8.875" style="1"/>
    <col min="11" max="11" width="11" style="1" customWidth="1"/>
    <col min="12" max="14" width="8.875" style="1"/>
    <col min="15" max="15" width="12" style="1" customWidth="1"/>
    <col min="16" max="16" width="13.5" style="1" customWidth="1"/>
    <col min="17" max="16384" width="8.875" style="1"/>
  </cols>
  <sheetData>
    <row r="2" spans="1:257" s="43" customFormat="1" ht="25.5">
      <c r="A2" s="3"/>
      <c r="B2" s="2"/>
      <c r="C2" s="90"/>
      <c r="D2" s="2"/>
      <c r="E2" s="8"/>
      <c r="F2" s="2"/>
      <c r="G2" s="7"/>
      <c r="H2" s="173" t="s">
        <v>536</v>
      </c>
      <c r="I2" s="174"/>
      <c r="J2" s="174"/>
      <c r="K2" s="174"/>
      <c r="L2" s="174"/>
      <c r="M2" s="174"/>
      <c r="N2" s="174"/>
      <c r="O2" s="175"/>
      <c r="P2" s="175"/>
      <c r="Q2" s="175"/>
      <c r="R2" s="175"/>
      <c r="S2" s="175"/>
      <c r="T2" s="175"/>
      <c r="U2" s="3"/>
      <c r="V2" s="3"/>
    </row>
    <row r="5" spans="1:257" s="43" customFormat="1" ht="21">
      <c r="A5" s="3"/>
      <c r="B5" s="2"/>
      <c r="C5" s="90"/>
      <c r="F5" s="93" t="s">
        <v>118</v>
      </c>
      <c r="G5" s="94"/>
      <c r="H5" s="90"/>
      <c r="I5" s="3"/>
      <c r="J5" s="3"/>
      <c r="K5" s="3"/>
      <c r="L5" s="3"/>
      <c r="M5" s="91"/>
      <c r="N5" s="3"/>
      <c r="O5" s="95"/>
      <c r="P5" s="3"/>
      <c r="Q5" s="91"/>
      <c r="R5" s="3"/>
      <c r="S5" s="2"/>
      <c r="T5" s="2"/>
      <c r="U5" s="2"/>
      <c r="V5" s="2"/>
    </row>
    <row r="6" spans="1:257" s="43" customFormat="1" ht="28.5">
      <c r="A6" s="3"/>
      <c r="B6" s="96" t="s">
        <v>119</v>
      </c>
      <c r="C6" s="4" t="s">
        <v>120</v>
      </c>
      <c r="D6" s="4"/>
      <c r="E6" s="4" t="s">
        <v>121</v>
      </c>
      <c r="F6" s="4" t="s">
        <v>122</v>
      </c>
      <c r="G6" s="4" t="s">
        <v>0</v>
      </c>
      <c r="H6" s="4" t="s">
        <v>1</v>
      </c>
      <c r="I6" s="4" t="s">
        <v>2</v>
      </c>
      <c r="J6" s="4" t="s">
        <v>123</v>
      </c>
      <c r="K6" s="97" t="s">
        <v>3</v>
      </c>
      <c r="L6" s="4" t="s">
        <v>124</v>
      </c>
      <c r="M6" s="5" t="s">
        <v>4</v>
      </c>
      <c r="N6" s="6" t="s">
        <v>5</v>
      </c>
      <c r="O6" s="96" t="s">
        <v>6</v>
      </c>
      <c r="P6" s="4" t="s">
        <v>125</v>
      </c>
      <c r="Q6" s="97" t="s">
        <v>126</v>
      </c>
      <c r="R6" s="96" t="s">
        <v>127</v>
      </c>
      <c r="S6" s="96" t="s">
        <v>128</v>
      </c>
      <c r="T6" s="96" t="s">
        <v>129</v>
      </c>
      <c r="U6" s="98" t="s">
        <v>130</v>
      </c>
      <c r="V6" s="96" t="s">
        <v>131</v>
      </c>
      <c r="AA6" s="53"/>
    </row>
    <row r="7" spans="1:257" s="81" customFormat="1" ht="47.45" customHeight="1">
      <c r="A7" s="76">
        <v>3</v>
      </c>
      <c r="B7" s="77" t="s">
        <v>133</v>
      </c>
      <c r="C7" s="32"/>
      <c r="D7" s="15">
        <v>1</v>
      </c>
      <c r="E7" s="32" t="s">
        <v>42</v>
      </c>
      <c r="F7" s="14" t="s">
        <v>134</v>
      </c>
      <c r="G7" s="32" t="s">
        <v>537</v>
      </c>
      <c r="H7" s="32"/>
      <c r="I7" s="38" t="s">
        <v>135</v>
      </c>
      <c r="J7" s="33"/>
      <c r="K7" s="34">
        <v>603000</v>
      </c>
      <c r="L7" s="34">
        <v>31000</v>
      </c>
      <c r="M7" s="35" t="s">
        <v>136</v>
      </c>
      <c r="N7" s="16" t="s">
        <v>137</v>
      </c>
      <c r="O7" s="14" t="s">
        <v>138</v>
      </c>
      <c r="P7" s="14" t="s">
        <v>139</v>
      </c>
      <c r="Q7" s="34">
        <v>343710</v>
      </c>
      <c r="R7" s="78"/>
      <c r="S7" s="79"/>
      <c r="T7" s="33"/>
      <c r="U7" s="80">
        <v>259290</v>
      </c>
      <c r="V7" s="34"/>
      <c r="W7" s="33"/>
      <c r="X7" s="33"/>
      <c r="Y7" s="81">
        <v>3</v>
      </c>
    </row>
    <row r="8" spans="1:257" s="81" customFormat="1" ht="47.45" customHeight="1">
      <c r="A8" s="76">
        <v>4</v>
      </c>
      <c r="B8" s="77" t="s">
        <v>140</v>
      </c>
      <c r="C8" s="32"/>
      <c r="D8" s="15">
        <v>1</v>
      </c>
      <c r="E8" s="32" t="s">
        <v>141</v>
      </c>
      <c r="F8" s="14" t="s">
        <v>142</v>
      </c>
      <c r="G8" s="32" t="s">
        <v>538</v>
      </c>
      <c r="H8" s="32"/>
      <c r="I8" s="14" t="s">
        <v>143</v>
      </c>
      <c r="J8" s="33"/>
      <c r="K8" s="34">
        <v>622000</v>
      </c>
      <c r="L8" s="34">
        <v>30000</v>
      </c>
      <c r="M8" s="35" t="s">
        <v>136</v>
      </c>
      <c r="N8" s="16" t="s">
        <v>137</v>
      </c>
      <c r="O8" s="14" t="s">
        <v>138</v>
      </c>
      <c r="P8" s="14" t="s">
        <v>139</v>
      </c>
      <c r="Q8" s="34">
        <v>354540</v>
      </c>
      <c r="R8" s="78"/>
      <c r="S8" s="79"/>
      <c r="T8" s="33"/>
      <c r="U8" s="80">
        <v>267460</v>
      </c>
      <c r="V8" s="34"/>
      <c r="W8" s="33"/>
      <c r="X8" s="33"/>
      <c r="Y8" s="81">
        <v>4</v>
      </c>
    </row>
    <row r="9" spans="1:257" s="81" customFormat="1" ht="37.15" customHeight="1">
      <c r="A9" s="76">
        <v>5</v>
      </c>
      <c r="B9" s="77"/>
      <c r="C9" s="32"/>
      <c r="D9" s="15"/>
      <c r="E9" s="32" t="s">
        <v>40</v>
      </c>
      <c r="F9" s="14" t="s">
        <v>144</v>
      </c>
      <c r="G9" s="32" t="s">
        <v>539</v>
      </c>
      <c r="H9" s="32"/>
      <c r="I9" s="14" t="s">
        <v>145</v>
      </c>
      <c r="J9" s="33"/>
      <c r="K9" s="34">
        <v>893000</v>
      </c>
      <c r="L9" s="34">
        <v>57000</v>
      </c>
      <c r="M9" s="35" t="s">
        <v>136</v>
      </c>
      <c r="N9" s="16" t="s">
        <v>137</v>
      </c>
      <c r="O9" s="14" t="s">
        <v>138</v>
      </c>
      <c r="P9" s="14" t="s">
        <v>146</v>
      </c>
      <c r="Q9" s="34">
        <v>509010</v>
      </c>
      <c r="R9" s="78"/>
      <c r="S9" s="82"/>
      <c r="T9" s="33"/>
      <c r="U9" s="80">
        <v>383990</v>
      </c>
      <c r="V9" s="34"/>
      <c r="W9" s="33"/>
      <c r="X9" s="33"/>
      <c r="Y9" s="81">
        <v>5</v>
      </c>
    </row>
    <row r="10" spans="1:257" s="81" customFormat="1" ht="45.6" customHeight="1">
      <c r="A10" s="76">
        <v>6</v>
      </c>
      <c r="B10" s="77"/>
      <c r="C10" s="32"/>
      <c r="D10" s="15"/>
      <c r="E10" s="32" t="s">
        <v>141</v>
      </c>
      <c r="F10" s="14" t="s">
        <v>147</v>
      </c>
      <c r="G10" s="32" t="s">
        <v>540</v>
      </c>
      <c r="H10" s="19"/>
      <c r="I10" s="14" t="s">
        <v>148</v>
      </c>
      <c r="J10" s="33"/>
      <c r="K10" s="34">
        <v>1073000</v>
      </c>
      <c r="L10" s="34">
        <v>62000</v>
      </c>
      <c r="M10" s="35" t="s">
        <v>136</v>
      </c>
      <c r="N10" s="16" t="s">
        <v>137</v>
      </c>
      <c r="O10" s="14" t="s">
        <v>138</v>
      </c>
      <c r="P10" s="14" t="s">
        <v>139</v>
      </c>
      <c r="Q10" s="34">
        <v>591660</v>
      </c>
      <c r="R10" s="78"/>
      <c r="S10" s="79"/>
      <c r="T10" s="33"/>
      <c r="U10" s="80">
        <v>446340</v>
      </c>
      <c r="V10" s="34"/>
      <c r="W10" s="33"/>
      <c r="X10" s="33"/>
      <c r="Y10" s="81">
        <v>6</v>
      </c>
    </row>
    <row r="11" spans="1:257" s="86" customFormat="1" ht="60" customHeight="1">
      <c r="A11" s="76">
        <v>7</v>
      </c>
      <c r="B11" s="77" t="s">
        <v>149</v>
      </c>
      <c r="C11" s="72"/>
      <c r="D11" s="15">
        <v>13</v>
      </c>
      <c r="E11" s="32" t="s">
        <v>150</v>
      </c>
      <c r="F11" s="14" t="s">
        <v>151</v>
      </c>
      <c r="G11" s="15" t="s">
        <v>541</v>
      </c>
      <c r="H11" s="19" t="s">
        <v>620</v>
      </c>
      <c r="I11" s="27" t="s">
        <v>152</v>
      </c>
      <c r="J11" s="17"/>
      <c r="K11" s="26">
        <v>540000</v>
      </c>
      <c r="L11" s="36">
        <v>40000</v>
      </c>
      <c r="M11" s="35" t="s">
        <v>533</v>
      </c>
      <c r="N11" s="16" t="s">
        <v>534</v>
      </c>
      <c r="O11" s="14" t="s">
        <v>97</v>
      </c>
      <c r="P11" s="14" t="s">
        <v>153</v>
      </c>
      <c r="Q11" s="26">
        <v>540000</v>
      </c>
      <c r="R11" s="14"/>
      <c r="S11" s="14"/>
      <c r="T11" s="83"/>
      <c r="U11" s="84">
        <v>0</v>
      </c>
      <c r="V11" s="83"/>
      <c r="W11" s="14"/>
      <c r="X11" s="14"/>
      <c r="Y11" s="81">
        <v>7</v>
      </c>
      <c r="Z11" s="85"/>
    </row>
    <row r="12" spans="1:257" s="86" customFormat="1" ht="43.9" customHeight="1">
      <c r="A12" s="76">
        <v>8</v>
      </c>
      <c r="B12" s="87"/>
      <c r="C12" s="72"/>
      <c r="D12" s="15"/>
      <c r="E12" s="32" t="s">
        <v>154</v>
      </c>
      <c r="F12" s="14" t="s">
        <v>155</v>
      </c>
      <c r="G12" s="15" t="s">
        <v>542</v>
      </c>
      <c r="H12" s="19"/>
      <c r="I12" s="27" t="s">
        <v>156</v>
      </c>
      <c r="J12" s="17"/>
      <c r="K12" s="26">
        <v>401320</v>
      </c>
      <c r="L12" s="36">
        <v>44820</v>
      </c>
      <c r="M12" s="35" t="s">
        <v>157</v>
      </c>
      <c r="N12" s="16" t="s">
        <v>41</v>
      </c>
      <c r="O12" s="14" t="s">
        <v>138</v>
      </c>
      <c r="P12" s="14" t="s">
        <v>158</v>
      </c>
      <c r="Q12" s="26"/>
      <c r="R12" s="88" t="s">
        <v>159</v>
      </c>
      <c r="S12" s="14"/>
      <c r="T12" s="83"/>
      <c r="U12" s="84" t="s">
        <v>160</v>
      </c>
      <c r="V12" s="83"/>
      <c r="W12" s="14"/>
      <c r="X12" s="14"/>
      <c r="Y12" s="81">
        <v>8</v>
      </c>
      <c r="Z12" s="85"/>
    </row>
    <row r="13" spans="1:257" s="86" customFormat="1" ht="51" customHeight="1">
      <c r="A13" s="76">
        <v>9</v>
      </c>
      <c r="B13" s="14">
        <v>1040050778</v>
      </c>
      <c r="C13" s="14">
        <v>60</v>
      </c>
      <c r="D13" s="24">
        <v>17</v>
      </c>
      <c r="E13" s="15" t="s">
        <v>40</v>
      </c>
      <c r="F13" s="14" t="s">
        <v>161</v>
      </c>
      <c r="G13" s="15" t="s">
        <v>543</v>
      </c>
      <c r="H13" s="19"/>
      <c r="I13" s="27" t="s">
        <v>162</v>
      </c>
      <c r="J13" s="17"/>
      <c r="K13" s="26">
        <v>1265000</v>
      </c>
      <c r="L13" s="26">
        <v>74400</v>
      </c>
      <c r="M13" s="16" t="s">
        <v>163</v>
      </c>
      <c r="N13" s="16" t="s">
        <v>164</v>
      </c>
      <c r="O13" s="14" t="s">
        <v>138</v>
      </c>
      <c r="P13" s="14" t="s">
        <v>165</v>
      </c>
      <c r="Q13" s="84">
        <v>504300</v>
      </c>
      <c r="R13" s="14"/>
      <c r="S13" s="14"/>
      <c r="T13" s="83"/>
      <c r="U13" s="84">
        <v>725700</v>
      </c>
      <c r="V13" s="89"/>
      <c r="W13" s="14"/>
      <c r="X13" s="14"/>
      <c r="Y13" s="81">
        <v>9</v>
      </c>
      <c r="Z13" s="85"/>
    </row>
    <row r="14" spans="1:257" customFormat="1" ht="30">
      <c r="A14" s="81"/>
      <c r="B14" s="99"/>
      <c r="C14" s="100"/>
      <c r="D14" s="101"/>
      <c r="E14" s="100" t="s">
        <v>248</v>
      </c>
      <c r="F14" s="102" t="s">
        <v>249</v>
      </c>
      <c r="G14" s="100" t="s">
        <v>544</v>
      </c>
      <c r="H14" s="166"/>
      <c r="I14" s="102" t="s">
        <v>250</v>
      </c>
      <c r="J14" s="103"/>
      <c r="K14" s="104">
        <v>1200000</v>
      </c>
      <c r="L14" s="104">
        <v>66000</v>
      </c>
      <c r="M14" s="105" t="s">
        <v>251</v>
      </c>
      <c r="N14" s="106" t="s">
        <v>252</v>
      </c>
      <c r="O14" s="107" t="s">
        <v>7</v>
      </c>
      <c r="P14" s="108" t="s">
        <v>253</v>
      </c>
      <c r="Q14" s="104">
        <v>600000</v>
      </c>
      <c r="R14" s="109"/>
      <c r="S14" s="110"/>
      <c r="T14" s="103"/>
      <c r="U14" s="103">
        <v>600000</v>
      </c>
      <c r="V14" s="111" t="s">
        <v>254</v>
      </c>
      <c r="W14" s="103"/>
      <c r="X14" s="103"/>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c r="IR14" s="81"/>
      <c r="IS14" s="81"/>
      <c r="IT14" s="81"/>
      <c r="IU14" s="81"/>
      <c r="IV14" s="81"/>
      <c r="IW14" s="81"/>
    </row>
    <row r="15" spans="1:257" s="43" customFormat="1" ht="55.15" customHeight="1">
      <c r="B15" s="112"/>
      <c r="C15" s="14"/>
      <c r="D15" s="15">
        <v>1</v>
      </c>
      <c r="E15" s="24" t="s">
        <v>166</v>
      </c>
      <c r="F15" s="23" t="s">
        <v>167</v>
      </c>
      <c r="G15" s="19" t="s">
        <v>545</v>
      </c>
      <c r="H15" s="15"/>
      <c r="I15" s="14" t="s">
        <v>168</v>
      </c>
      <c r="J15" s="17"/>
      <c r="K15" s="30">
        <v>50000</v>
      </c>
      <c r="L15" s="30">
        <f>K15*15%</f>
        <v>7500</v>
      </c>
      <c r="M15" s="16" t="s">
        <v>95</v>
      </c>
      <c r="N15" s="16" t="s">
        <v>132</v>
      </c>
      <c r="O15" s="14" t="s">
        <v>169</v>
      </c>
      <c r="P15" s="14" t="s">
        <v>170</v>
      </c>
      <c r="Q15" s="43">
        <v>1</v>
      </c>
      <c r="T15" s="113">
        <v>1825000</v>
      </c>
    </row>
    <row r="16" spans="1:257" s="43" customFormat="1" ht="55.15" customHeight="1">
      <c r="B16" s="112"/>
      <c r="C16" s="14"/>
      <c r="D16" s="15">
        <v>2</v>
      </c>
      <c r="E16" s="24" t="s">
        <v>171</v>
      </c>
      <c r="F16" s="23" t="s">
        <v>172</v>
      </c>
      <c r="G16" s="15" t="s">
        <v>546</v>
      </c>
      <c r="H16" s="15"/>
      <c r="I16" s="14" t="s">
        <v>173</v>
      </c>
      <c r="J16" s="17"/>
      <c r="K16" s="30">
        <v>95000</v>
      </c>
      <c r="L16" s="30">
        <f>K16*15%</f>
        <v>14250</v>
      </c>
      <c r="M16" s="16" t="s">
        <v>174</v>
      </c>
      <c r="N16" s="16" t="s">
        <v>175</v>
      </c>
      <c r="O16" s="14" t="s">
        <v>176</v>
      </c>
      <c r="P16" s="14" t="s">
        <v>170</v>
      </c>
      <c r="Q16" s="43">
        <v>2</v>
      </c>
      <c r="T16" s="114">
        <f>SUM(T15:T15)</f>
        <v>1825000</v>
      </c>
    </row>
    <row r="17" spans="2:17" s="43" customFormat="1" ht="55.15" customHeight="1">
      <c r="B17" s="112"/>
      <c r="C17" s="14"/>
      <c r="D17" s="15">
        <v>5</v>
      </c>
      <c r="E17" s="24" t="s">
        <v>179</v>
      </c>
      <c r="F17" s="23" t="s">
        <v>180</v>
      </c>
      <c r="G17" s="15" t="s">
        <v>547</v>
      </c>
      <c r="H17" s="15" t="s">
        <v>548</v>
      </c>
      <c r="I17" s="14" t="s">
        <v>181</v>
      </c>
      <c r="J17" s="17"/>
      <c r="K17" s="30">
        <v>100000</v>
      </c>
      <c r="L17" s="30">
        <f t="shared" ref="L17:L71" si="0">K17*15%</f>
        <v>15000</v>
      </c>
      <c r="M17" s="16" t="s">
        <v>182</v>
      </c>
      <c r="N17" s="16" t="s">
        <v>183</v>
      </c>
      <c r="O17" s="14" t="s">
        <v>184</v>
      </c>
      <c r="P17" s="14" t="s">
        <v>170</v>
      </c>
      <c r="Q17" s="43">
        <v>3</v>
      </c>
    </row>
    <row r="18" spans="2:17" s="43" customFormat="1" ht="55.15" customHeight="1">
      <c r="B18" s="112"/>
      <c r="C18" s="14"/>
      <c r="D18" s="15">
        <v>6</v>
      </c>
      <c r="E18" s="24" t="s">
        <v>179</v>
      </c>
      <c r="F18" s="23" t="s">
        <v>185</v>
      </c>
      <c r="G18" s="15" t="s">
        <v>549</v>
      </c>
      <c r="H18" s="15" t="s">
        <v>550</v>
      </c>
      <c r="I18" s="14" t="s">
        <v>535</v>
      </c>
      <c r="J18" s="17"/>
      <c r="K18" s="30">
        <v>60000</v>
      </c>
      <c r="L18" s="30">
        <f>K18*15%</f>
        <v>9000</v>
      </c>
      <c r="M18" s="16" t="s">
        <v>187</v>
      </c>
      <c r="N18" s="16" t="s">
        <v>188</v>
      </c>
      <c r="O18" s="14" t="s">
        <v>189</v>
      </c>
      <c r="P18" s="14" t="s">
        <v>170</v>
      </c>
      <c r="Q18" s="43">
        <v>4</v>
      </c>
    </row>
    <row r="19" spans="2:17" s="43" customFormat="1" ht="55.15" customHeight="1">
      <c r="B19" s="112"/>
      <c r="C19" s="14"/>
      <c r="D19" s="15">
        <v>7</v>
      </c>
      <c r="E19" s="24" t="s">
        <v>190</v>
      </c>
      <c r="F19" s="23" t="s">
        <v>191</v>
      </c>
      <c r="G19" s="15" t="s">
        <v>544</v>
      </c>
      <c r="H19" s="15" t="s">
        <v>551</v>
      </c>
      <c r="I19" s="14" t="s">
        <v>192</v>
      </c>
      <c r="J19" s="17"/>
      <c r="K19" s="30">
        <v>50000</v>
      </c>
      <c r="L19" s="30">
        <f t="shared" si="0"/>
        <v>7500</v>
      </c>
      <c r="M19" s="16" t="s">
        <v>193</v>
      </c>
      <c r="N19" s="16" t="s">
        <v>194</v>
      </c>
      <c r="O19" s="14" t="s">
        <v>195</v>
      </c>
      <c r="P19" s="14" t="s">
        <v>177</v>
      </c>
      <c r="Q19" s="43">
        <v>5</v>
      </c>
    </row>
    <row r="20" spans="2:17" s="43" customFormat="1" ht="55.15" customHeight="1">
      <c r="B20" s="112"/>
      <c r="C20" s="14"/>
      <c r="D20" s="15">
        <v>8</v>
      </c>
      <c r="E20" s="24" t="s">
        <v>76</v>
      </c>
      <c r="F20" s="23" t="s">
        <v>196</v>
      </c>
      <c r="G20" s="15" t="s">
        <v>552</v>
      </c>
      <c r="H20" s="15"/>
      <c r="I20" s="14" t="s">
        <v>197</v>
      </c>
      <c r="J20" s="17"/>
      <c r="K20" s="30">
        <v>250000</v>
      </c>
      <c r="L20" s="30">
        <f t="shared" si="0"/>
        <v>37500</v>
      </c>
      <c r="M20" s="16" t="s">
        <v>198</v>
      </c>
      <c r="N20" s="16" t="s">
        <v>199</v>
      </c>
      <c r="O20" s="14" t="s">
        <v>200</v>
      </c>
      <c r="P20" s="14" t="s">
        <v>177</v>
      </c>
      <c r="Q20" s="43">
        <v>6</v>
      </c>
    </row>
    <row r="21" spans="2:17" s="43" customFormat="1" ht="55.15" customHeight="1">
      <c r="B21" s="112"/>
      <c r="C21" s="14"/>
      <c r="D21" s="15">
        <v>9</v>
      </c>
      <c r="E21" s="24" t="s">
        <v>59</v>
      </c>
      <c r="F21" s="23" t="s">
        <v>201</v>
      </c>
      <c r="G21" s="15" t="s">
        <v>553</v>
      </c>
      <c r="H21" s="15"/>
      <c r="I21" s="14" t="s">
        <v>202</v>
      </c>
      <c r="J21" s="17"/>
      <c r="K21" s="30">
        <v>70000</v>
      </c>
      <c r="L21" s="30">
        <f t="shared" si="0"/>
        <v>10500</v>
      </c>
      <c r="M21" s="16" t="s">
        <v>198</v>
      </c>
      <c r="N21" s="16" t="s">
        <v>203</v>
      </c>
      <c r="O21" s="14" t="s">
        <v>204</v>
      </c>
      <c r="P21" s="14" t="s">
        <v>177</v>
      </c>
      <c r="Q21" s="43">
        <v>7</v>
      </c>
    </row>
    <row r="22" spans="2:17" s="43" customFormat="1" ht="55.15" customHeight="1">
      <c r="B22" s="112"/>
      <c r="C22" s="14"/>
      <c r="D22" s="15">
        <v>11</v>
      </c>
      <c r="E22" s="24" t="s">
        <v>65</v>
      </c>
      <c r="F22" s="23" t="s">
        <v>205</v>
      </c>
      <c r="G22" s="15" t="s">
        <v>554</v>
      </c>
      <c r="H22" s="15"/>
      <c r="I22" s="14" t="s">
        <v>206</v>
      </c>
      <c r="J22" s="17"/>
      <c r="K22" s="30">
        <v>100000</v>
      </c>
      <c r="L22" s="30">
        <f t="shared" si="0"/>
        <v>15000</v>
      </c>
      <c r="M22" s="16" t="s">
        <v>207</v>
      </c>
      <c r="N22" s="16" t="s">
        <v>79</v>
      </c>
      <c r="O22" s="14" t="s">
        <v>208</v>
      </c>
      <c r="P22" s="14" t="s">
        <v>209</v>
      </c>
      <c r="Q22" s="43">
        <v>8</v>
      </c>
    </row>
    <row r="23" spans="2:17" s="43" customFormat="1" ht="55.15" customHeight="1">
      <c r="B23" s="112"/>
      <c r="C23" s="14"/>
      <c r="D23" s="15">
        <v>12</v>
      </c>
      <c r="E23" s="24" t="s">
        <v>210</v>
      </c>
      <c r="F23" s="23" t="s">
        <v>211</v>
      </c>
      <c r="G23" s="15" t="s">
        <v>555</v>
      </c>
      <c r="H23" s="15" t="s">
        <v>556</v>
      </c>
      <c r="I23" s="14" t="s">
        <v>212</v>
      </c>
      <c r="J23" s="17"/>
      <c r="K23" s="30">
        <v>100000</v>
      </c>
      <c r="L23" s="30">
        <f t="shared" si="0"/>
        <v>15000</v>
      </c>
      <c r="M23" s="16" t="s">
        <v>213</v>
      </c>
      <c r="N23" s="16" t="s">
        <v>194</v>
      </c>
      <c r="O23" s="14" t="s">
        <v>214</v>
      </c>
      <c r="P23" s="14" t="s">
        <v>209</v>
      </c>
      <c r="Q23" s="43">
        <v>9</v>
      </c>
    </row>
    <row r="24" spans="2:17" s="43" customFormat="1" ht="55.15" customHeight="1">
      <c r="B24" s="112"/>
      <c r="C24" s="14"/>
      <c r="D24" s="15">
        <v>13</v>
      </c>
      <c r="E24" s="24" t="s">
        <v>210</v>
      </c>
      <c r="F24" s="23" t="s">
        <v>215</v>
      </c>
      <c r="G24" s="15" t="s">
        <v>557</v>
      </c>
      <c r="H24" s="15"/>
      <c r="I24" s="14" t="s">
        <v>216</v>
      </c>
      <c r="J24" s="17"/>
      <c r="K24" s="30">
        <v>150000</v>
      </c>
      <c r="L24" s="30">
        <f t="shared" si="0"/>
        <v>22500</v>
      </c>
      <c r="M24" s="16" t="s">
        <v>217</v>
      </c>
      <c r="N24" s="16" t="s">
        <v>218</v>
      </c>
      <c r="O24" s="14" t="s">
        <v>219</v>
      </c>
      <c r="P24" s="14" t="s">
        <v>177</v>
      </c>
      <c r="Q24" s="43">
        <v>10</v>
      </c>
    </row>
    <row r="25" spans="2:17" s="43" customFormat="1" ht="55.15" customHeight="1">
      <c r="B25" s="112"/>
      <c r="C25" s="14"/>
      <c r="D25" s="15">
        <v>14</v>
      </c>
      <c r="E25" s="24" t="s">
        <v>178</v>
      </c>
      <c r="F25" s="23" t="s">
        <v>220</v>
      </c>
      <c r="G25" s="15" t="s">
        <v>724</v>
      </c>
      <c r="H25" s="15"/>
      <c r="I25" s="14" t="s">
        <v>221</v>
      </c>
      <c r="J25" s="17"/>
      <c r="K25" s="30">
        <v>100000</v>
      </c>
      <c r="L25" s="30">
        <f t="shared" si="0"/>
        <v>15000</v>
      </c>
      <c r="M25" s="16" t="s">
        <v>222</v>
      </c>
      <c r="N25" s="16" t="s">
        <v>223</v>
      </c>
      <c r="O25" s="14" t="s">
        <v>224</v>
      </c>
      <c r="P25" s="14" t="s">
        <v>177</v>
      </c>
      <c r="Q25" s="43">
        <v>11</v>
      </c>
    </row>
    <row r="26" spans="2:17" s="43" customFormat="1" ht="55.15" customHeight="1">
      <c r="B26" s="112"/>
      <c r="C26" s="14"/>
      <c r="D26" s="15">
        <v>15</v>
      </c>
      <c r="E26" s="24" t="s">
        <v>178</v>
      </c>
      <c r="F26" s="23" t="s">
        <v>225</v>
      </c>
      <c r="G26" s="15" t="s">
        <v>724</v>
      </c>
      <c r="H26" s="15"/>
      <c r="I26" s="14" t="s">
        <v>226</v>
      </c>
      <c r="J26" s="17"/>
      <c r="K26" s="30">
        <v>100000</v>
      </c>
      <c r="L26" s="30">
        <f t="shared" si="0"/>
        <v>15000</v>
      </c>
      <c r="M26" s="16" t="s">
        <v>222</v>
      </c>
      <c r="N26" s="16" t="s">
        <v>223</v>
      </c>
      <c r="O26" s="14" t="s">
        <v>224</v>
      </c>
      <c r="P26" s="14" t="s">
        <v>177</v>
      </c>
      <c r="Q26" s="43">
        <v>12</v>
      </c>
    </row>
    <row r="27" spans="2:17" s="43" customFormat="1" ht="55.15" customHeight="1">
      <c r="B27" s="112"/>
      <c r="C27" s="14"/>
      <c r="D27" s="15">
        <v>16</v>
      </c>
      <c r="E27" s="24" t="s">
        <v>227</v>
      </c>
      <c r="F27" s="23" t="s">
        <v>228</v>
      </c>
      <c r="G27" s="15" t="s">
        <v>558</v>
      </c>
      <c r="H27" s="15" t="s">
        <v>549</v>
      </c>
      <c r="I27" s="14" t="s">
        <v>229</v>
      </c>
      <c r="J27" s="17"/>
      <c r="K27" s="30">
        <v>60000</v>
      </c>
      <c r="L27" s="30">
        <f t="shared" si="0"/>
        <v>9000</v>
      </c>
      <c r="M27" s="16" t="s">
        <v>230</v>
      </c>
      <c r="N27" s="16" t="s">
        <v>231</v>
      </c>
      <c r="O27" s="14" t="s">
        <v>232</v>
      </c>
      <c r="P27" s="14" t="s">
        <v>177</v>
      </c>
      <c r="Q27" s="43">
        <v>13</v>
      </c>
    </row>
    <row r="28" spans="2:17" s="43" customFormat="1" ht="55.15" customHeight="1">
      <c r="B28" s="112"/>
      <c r="C28" s="14"/>
      <c r="D28" s="15">
        <v>19</v>
      </c>
      <c r="E28" s="24" t="s">
        <v>76</v>
      </c>
      <c r="F28" s="23" t="s">
        <v>233</v>
      </c>
      <c r="G28" s="15" t="s">
        <v>552</v>
      </c>
      <c r="H28" s="15"/>
      <c r="I28" s="14" t="s">
        <v>234</v>
      </c>
      <c r="J28" s="17"/>
      <c r="K28" s="30">
        <v>400000</v>
      </c>
      <c r="L28" s="30">
        <f t="shared" si="0"/>
        <v>60000</v>
      </c>
      <c r="M28" s="16" t="s">
        <v>235</v>
      </c>
      <c r="N28" s="16" t="s">
        <v>236</v>
      </c>
      <c r="O28" s="14" t="s">
        <v>200</v>
      </c>
      <c r="P28" s="14" t="s">
        <v>177</v>
      </c>
      <c r="Q28" s="43">
        <v>14</v>
      </c>
    </row>
    <row r="29" spans="2:17" s="43" customFormat="1" ht="55.15" customHeight="1">
      <c r="B29" s="112"/>
      <c r="C29" s="14"/>
      <c r="D29" s="15">
        <v>20</v>
      </c>
      <c r="E29" s="24" t="s">
        <v>59</v>
      </c>
      <c r="F29" s="23" t="s">
        <v>237</v>
      </c>
      <c r="G29" s="19" t="s">
        <v>559</v>
      </c>
      <c r="H29" s="15"/>
      <c r="I29" s="14" t="s">
        <v>238</v>
      </c>
      <c r="J29" s="17"/>
      <c r="K29" s="30">
        <v>100000</v>
      </c>
      <c r="L29" s="30">
        <f t="shared" si="0"/>
        <v>15000</v>
      </c>
      <c r="M29" s="16" t="s">
        <v>239</v>
      </c>
      <c r="N29" s="16" t="s">
        <v>240</v>
      </c>
      <c r="O29" s="14" t="s">
        <v>241</v>
      </c>
      <c r="P29" s="14" t="s">
        <v>177</v>
      </c>
      <c r="Q29" s="43">
        <v>15</v>
      </c>
    </row>
    <row r="30" spans="2:17" s="43" customFormat="1" ht="55.15" customHeight="1">
      <c r="B30" s="112"/>
      <c r="C30" s="14"/>
      <c r="D30" s="15">
        <v>21</v>
      </c>
      <c r="E30" s="24" t="s">
        <v>59</v>
      </c>
      <c r="F30" s="23" t="s">
        <v>242</v>
      </c>
      <c r="G30" s="15" t="s">
        <v>559</v>
      </c>
      <c r="H30" s="15"/>
      <c r="I30" s="14" t="s">
        <v>243</v>
      </c>
      <c r="J30" s="17"/>
      <c r="K30" s="30">
        <v>100000</v>
      </c>
      <c r="L30" s="30">
        <f t="shared" si="0"/>
        <v>15000</v>
      </c>
      <c r="M30" s="16" t="s">
        <v>244</v>
      </c>
      <c r="N30" s="16" t="s">
        <v>245</v>
      </c>
      <c r="O30" s="14" t="s">
        <v>246</v>
      </c>
      <c r="P30" s="14" t="s">
        <v>247</v>
      </c>
      <c r="Q30" s="43">
        <v>16</v>
      </c>
    </row>
    <row r="31" spans="2:17" s="43" customFormat="1" ht="45.6" customHeight="1">
      <c r="B31" s="50"/>
      <c r="C31" s="12">
        <v>17</v>
      </c>
      <c r="D31" s="45">
        <v>1</v>
      </c>
      <c r="E31" s="10" t="s">
        <v>248</v>
      </c>
      <c r="F31" s="9" t="s">
        <v>255</v>
      </c>
      <c r="G31" s="12" t="s">
        <v>560</v>
      </c>
      <c r="H31" s="12"/>
      <c r="I31" s="11" t="s">
        <v>256</v>
      </c>
      <c r="J31" s="39"/>
      <c r="K31" s="40">
        <v>100000</v>
      </c>
      <c r="L31" s="40">
        <f t="shared" si="0"/>
        <v>15000</v>
      </c>
      <c r="M31" s="13" t="s">
        <v>257</v>
      </c>
      <c r="N31" s="13" t="s">
        <v>258</v>
      </c>
      <c r="O31" s="11" t="s">
        <v>259</v>
      </c>
      <c r="P31" s="11" t="s">
        <v>170</v>
      </c>
      <c r="Q31" s="43">
        <v>17</v>
      </c>
    </row>
    <row r="32" spans="2:17" s="43" customFormat="1" ht="39" customHeight="1">
      <c r="B32" s="50"/>
      <c r="C32" s="12">
        <v>18</v>
      </c>
      <c r="D32" s="45">
        <v>2</v>
      </c>
      <c r="E32" s="10" t="s">
        <v>260</v>
      </c>
      <c r="F32" s="9" t="s">
        <v>261</v>
      </c>
      <c r="G32" s="12" t="s">
        <v>561</v>
      </c>
      <c r="H32" s="12"/>
      <c r="I32" s="11" t="s">
        <v>262</v>
      </c>
      <c r="J32" s="39"/>
      <c r="K32" s="40">
        <v>50000</v>
      </c>
      <c r="L32" s="40">
        <f t="shared" si="0"/>
        <v>7500</v>
      </c>
      <c r="M32" s="13" t="s">
        <v>263</v>
      </c>
      <c r="N32" s="13" t="s">
        <v>264</v>
      </c>
      <c r="O32" s="11" t="s">
        <v>265</v>
      </c>
      <c r="P32" s="11" t="s">
        <v>170</v>
      </c>
      <c r="Q32" s="43">
        <v>18</v>
      </c>
    </row>
    <row r="33" spans="1:17" s="43" customFormat="1" ht="39" customHeight="1">
      <c r="B33" s="50"/>
      <c r="C33" s="44"/>
      <c r="D33" s="45">
        <v>3</v>
      </c>
      <c r="E33" s="10" t="s">
        <v>109</v>
      </c>
      <c r="F33" s="9" t="s">
        <v>266</v>
      </c>
      <c r="G33" s="12" t="s">
        <v>562</v>
      </c>
      <c r="H33" s="12"/>
      <c r="I33" s="11" t="s">
        <v>267</v>
      </c>
      <c r="J33" s="39"/>
      <c r="K33" s="40">
        <v>100000</v>
      </c>
      <c r="L33" s="40">
        <f t="shared" si="0"/>
        <v>15000</v>
      </c>
      <c r="M33" s="13" t="s">
        <v>263</v>
      </c>
      <c r="N33" s="13" t="s">
        <v>268</v>
      </c>
      <c r="O33" s="11" t="s">
        <v>269</v>
      </c>
      <c r="P33" s="11" t="s">
        <v>170</v>
      </c>
      <c r="Q33" s="43">
        <v>19</v>
      </c>
    </row>
    <row r="34" spans="1:17" s="43" customFormat="1" ht="46.15" customHeight="1">
      <c r="B34" s="50"/>
      <c r="C34" s="44"/>
      <c r="D34" s="45">
        <v>4</v>
      </c>
      <c r="E34" s="10" t="s">
        <v>109</v>
      </c>
      <c r="F34" s="9" t="s">
        <v>270</v>
      </c>
      <c r="G34" s="12" t="s">
        <v>563</v>
      </c>
      <c r="H34" s="12"/>
      <c r="I34" s="11" t="s">
        <v>271</v>
      </c>
      <c r="J34" s="39"/>
      <c r="K34" s="40">
        <v>150000</v>
      </c>
      <c r="L34" s="40">
        <f t="shared" si="0"/>
        <v>22500</v>
      </c>
      <c r="M34" s="13" t="s">
        <v>272</v>
      </c>
      <c r="N34" s="13" t="s">
        <v>258</v>
      </c>
      <c r="O34" s="11" t="s">
        <v>273</v>
      </c>
      <c r="P34" s="11" t="s">
        <v>170</v>
      </c>
      <c r="Q34" s="43">
        <v>20</v>
      </c>
    </row>
    <row r="35" spans="1:17" s="43" customFormat="1" ht="39" customHeight="1">
      <c r="B35" s="50"/>
      <c r="C35" s="44"/>
      <c r="D35" s="45">
        <v>5</v>
      </c>
      <c r="E35" s="10" t="s">
        <v>274</v>
      </c>
      <c r="F35" s="9" t="s">
        <v>275</v>
      </c>
      <c r="G35" s="12" t="s">
        <v>564</v>
      </c>
      <c r="H35" s="12"/>
      <c r="I35" s="11" t="s">
        <v>276</v>
      </c>
      <c r="J35" s="39"/>
      <c r="K35" s="40">
        <v>150000</v>
      </c>
      <c r="L35" s="40">
        <f t="shared" si="0"/>
        <v>22500</v>
      </c>
      <c r="M35" s="13" t="s">
        <v>272</v>
      </c>
      <c r="N35" s="13" t="s">
        <v>277</v>
      </c>
      <c r="O35" s="11" t="s">
        <v>278</v>
      </c>
      <c r="P35" s="11" t="s">
        <v>170</v>
      </c>
      <c r="Q35" s="43">
        <v>21</v>
      </c>
    </row>
    <row r="36" spans="1:17" s="43" customFormat="1" ht="39" customHeight="1">
      <c r="B36" s="50"/>
      <c r="C36" s="44"/>
      <c r="D36" s="45">
        <v>6</v>
      </c>
      <c r="E36" s="10" t="s">
        <v>101</v>
      </c>
      <c r="F36" s="9" t="s">
        <v>279</v>
      </c>
      <c r="G36" s="12" t="s">
        <v>543</v>
      </c>
      <c r="H36" s="12"/>
      <c r="I36" s="11" t="s">
        <v>280</v>
      </c>
      <c r="J36" s="39"/>
      <c r="K36" s="40">
        <v>50000</v>
      </c>
      <c r="L36" s="40">
        <f t="shared" si="0"/>
        <v>7500</v>
      </c>
      <c r="M36" s="13" t="s">
        <v>272</v>
      </c>
      <c r="N36" s="13" t="s">
        <v>96</v>
      </c>
      <c r="O36" s="11" t="s">
        <v>281</v>
      </c>
      <c r="P36" s="11" t="s">
        <v>170</v>
      </c>
      <c r="Q36" s="43">
        <v>22</v>
      </c>
    </row>
    <row r="37" spans="1:17" s="43" customFormat="1" ht="55.9" customHeight="1">
      <c r="B37" s="50"/>
      <c r="C37" s="44"/>
      <c r="D37" s="45">
        <v>7</v>
      </c>
      <c r="E37" s="10" t="s">
        <v>101</v>
      </c>
      <c r="F37" s="9" t="s">
        <v>282</v>
      </c>
      <c r="G37" s="25" t="s">
        <v>551</v>
      </c>
      <c r="H37" s="12"/>
      <c r="I37" s="11" t="s">
        <v>283</v>
      </c>
      <c r="J37" s="39"/>
      <c r="K37" s="40">
        <v>100000</v>
      </c>
      <c r="L37" s="40">
        <f t="shared" si="0"/>
        <v>15000</v>
      </c>
      <c r="M37" s="13" t="s">
        <v>257</v>
      </c>
      <c r="N37" s="13" t="s">
        <v>284</v>
      </c>
      <c r="O37" s="11" t="s">
        <v>281</v>
      </c>
      <c r="P37" s="11" t="s">
        <v>170</v>
      </c>
      <c r="Q37" s="43">
        <v>23</v>
      </c>
    </row>
    <row r="38" spans="1:17" s="43" customFormat="1" ht="39" customHeight="1">
      <c r="B38" s="50"/>
      <c r="C38" s="44"/>
      <c r="D38" s="45">
        <v>8</v>
      </c>
      <c r="E38" s="10" t="s">
        <v>285</v>
      </c>
      <c r="F38" s="9" t="s">
        <v>286</v>
      </c>
      <c r="G38" s="12" t="s">
        <v>565</v>
      </c>
      <c r="H38" s="12"/>
      <c r="I38" s="11" t="s">
        <v>287</v>
      </c>
      <c r="J38" s="39"/>
      <c r="K38" s="40">
        <v>200000</v>
      </c>
      <c r="L38" s="40">
        <f t="shared" si="0"/>
        <v>30000</v>
      </c>
      <c r="M38" s="13" t="s">
        <v>272</v>
      </c>
      <c r="N38" s="13" t="s">
        <v>288</v>
      </c>
      <c r="O38" s="11" t="s">
        <v>289</v>
      </c>
      <c r="P38" s="11" t="s">
        <v>170</v>
      </c>
      <c r="Q38" s="43">
        <v>24</v>
      </c>
    </row>
    <row r="39" spans="1:17" s="43" customFormat="1" ht="42.6" customHeight="1">
      <c r="B39" s="50"/>
      <c r="C39" s="44"/>
      <c r="D39" s="45">
        <v>9</v>
      </c>
      <c r="E39" s="10" t="s">
        <v>179</v>
      </c>
      <c r="F39" s="9" t="s">
        <v>290</v>
      </c>
      <c r="G39" s="25" t="s">
        <v>547</v>
      </c>
      <c r="H39" s="12"/>
      <c r="I39" s="11" t="s">
        <v>291</v>
      </c>
      <c r="J39" s="39"/>
      <c r="K39" s="40">
        <v>100000</v>
      </c>
      <c r="L39" s="40">
        <f t="shared" si="0"/>
        <v>15000</v>
      </c>
      <c r="M39" s="13" t="s">
        <v>292</v>
      </c>
      <c r="N39" s="13" t="s">
        <v>284</v>
      </c>
      <c r="O39" s="11" t="s">
        <v>293</v>
      </c>
      <c r="P39" s="11" t="s">
        <v>170</v>
      </c>
      <c r="Q39" s="43">
        <v>25</v>
      </c>
    </row>
    <row r="40" spans="1:17" s="43" customFormat="1" ht="39" customHeight="1">
      <c r="B40" s="50"/>
      <c r="C40" s="44"/>
      <c r="D40" s="45">
        <v>10</v>
      </c>
      <c r="E40" s="10" t="s">
        <v>248</v>
      </c>
      <c r="F40" s="9" t="s">
        <v>294</v>
      </c>
      <c r="G40" s="12" t="s">
        <v>544</v>
      </c>
      <c r="H40" s="12"/>
      <c r="I40" s="11" t="s">
        <v>295</v>
      </c>
      <c r="J40" s="39"/>
      <c r="K40" s="40">
        <v>250000</v>
      </c>
      <c r="L40" s="40">
        <f t="shared" si="0"/>
        <v>37500</v>
      </c>
      <c r="M40" s="13" t="s">
        <v>296</v>
      </c>
      <c r="N40" s="13" t="s">
        <v>297</v>
      </c>
      <c r="O40" s="11" t="s">
        <v>298</v>
      </c>
      <c r="P40" s="11" t="s">
        <v>170</v>
      </c>
      <c r="Q40" s="43">
        <v>26</v>
      </c>
    </row>
    <row r="41" spans="1:17" s="43" customFormat="1" ht="55.9" customHeight="1">
      <c r="B41" s="50"/>
      <c r="C41" s="44"/>
      <c r="D41" s="45">
        <v>11</v>
      </c>
      <c r="E41" s="10" t="s">
        <v>299</v>
      </c>
      <c r="F41" s="9" t="s">
        <v>300</v>
      </c>
      <c r="G41" s="12" t="s">
        <v>566</v>
      </c>
      <c r="H41" s="12"/>
      <c r="I41" s="11" t="s">
        <v>301</v>
      </c>
      <c r="J41" s="39"/>
      <c r="K41" s="40">
        <v>200000</v>
      </c>
      <c r="L41" s="40">
        <f t="shared" si="0"/>
        <v>30000</v>
      </c>
      <c r="M41" s="13" t="s">
        <v>302</v>
      </c>
      <c r="N41" s="13" t="s">
        <v>303</v>
      </c>
      <c r="O41" s="11" t="s">
        <v>304</v>
      </c>
      <c r="P41" s="11" t="s">
        <v>170</v>
      </c>
      <c r="Q41" s="43">
        <v>27</v>
      </c>
    </row>
    <row r="42" spans="1:17" s="43" customFormat="1" ht="39" customHeight="1">
      <c r="B42" s="50"/>
      <c r="C42" s="44"/>
      <c r="D42" s="45">
        <v>12</v>
      </c>
      <c r="E42" s="10" t="s">
        <v>274</v>
      </c>
      <c r="F42" s="9" t="s">
        <v>305</v>
      </c>
      <c r="G42" s="12" t="s">
        <v>567</v>
      </c>
      <c r="H42" s="12"/>
      <c r="I42" s="11" t="s">
        <v>306</v>
      </c>
      <c r="J42" s="39"/>
      <c r="K42" s="40">
        <v>120000</v>
      </c>
      <c r="L42" s="40">
        <f t="shared" si="0"/>
        <v>18000</v>
      </c>
      <c r="M42" s="13" t="s">
        <v>303</v>
      </c>
      <c r="N42" s="13" t="s">
        <v>307</v>
      </c>
      <c r="O42" s="11" t="s">
        <v>308</v>
      </c>
      <c r="P42" s="11" t="s">
        <v>170</v>
      </c>
      <c r="Q42" s="43">
        <v>28</v>
      </c>
    </row>
    <row r="43" spans="1:17" s="43" customFormat="1" ht="39" customHeight="1">
      <c r="B43" s="50"/>
      <c r="C43" s="44"/>
      <c r="D43" s="45">
        <v>13</v>
      </c>
      <c r="E43" s="10" t="s">
        <v>299</v>
      </c>
      <c r="F43" s="9" t="s">
        <v>309</v>
      </c>
      <c r="G43" s="12" t="s">
        <v>568</v>
      </c>
      <c r="H43" s="12"/>
      <c r="I43" s="11" t="s">
        <v>310</v>
      </c>
      <c r="J43" s="39"/>
      <c r="K43" s="40">
        <v>100000</v>
      </c>
      <c r="L43" s="40">
        <f t="shared" si="0"/>
        <v>15000</v>
      </c>
      <c r="M43" s="13" t="s">
        <v>311</v>
      </c>
      <c r="N43" s="13" t="s">
        <v>312</v>
      </c>
      <c r="O43" s="11" t="s">
        <v>313</v>
      </c>
      <c r="P43" s="11" t="s">
        <v>170</v>
      </c>
      <c r="Q43" s="43">
        <v>29</v>
      </c>
    </row>
    <row r="44" spans="1:17" s="43" customFormat="1" ht="39" customHeight="1">
      <c r="B44" s="50"/>
      <c r="C44" s="44"/>
      <c r="D44" s="45">
        <v>14</v>
      </c>
      <c r="E44" s="10" t="s">
        <v>109</v>
      </c>
      <c r="F44" s="9" t="s">
        <v>314</v>
      </c>
      <c r="G44" s="12" t="s">
        <v>569</v>
      </c>
      <c r="H44" s="12"/>
      <c r="I44" s="11" t="s">
        <v>315</v>
      </c>
      <c r="J44" s="39"/>
      <c r="K44" s="40">
        <v>80000</v>
      </c>
      <c r="L44" s="40">
        <f t="shared" si="0"/>
        <v>12000</v>
      </c>
      <c r="M44" s="13" t="s">
        <v>316</v>
      </c>
      <c r="N44" s="13" t="s">
        <v>277</v>
      </c>
      <c r="O44" s="11" t="s">
        <v>317</v>
      </c>
      <c r="P44" s="11" t="s">
        <v>170</v>
      </c>
      <c r="Q44" s="43">
        <v>30</v>
      </c>
    </row>
    <row r="45" spans="1:17" s="43" customFormat="1" ht="39" customHeight="1">
      <c r="B45" s="50"/>
      <c r="C45" s="44"/>
      <c r="D45" s="45">
        <v>15</v>
      </c>
      <c r="E45" s="10" t="s">
        <v>318</v>
      </c>
      <c r="F45" s="9" t="s">
        <v>319</v>
      </c>
      <c r="G45" s="25" t="s">
        <v>570</v>
      </c>
      <c r="H45" s="12"/>
      <c r="I45" s="11" t="s">
        <v>320</v>
      </c>
      <c r="J45" s="39"/>
      <c r="K45" s="40">
        <v>100000</v>
      </c>
      <c r="L45" s="40">
        <f t="shared" si="0"/>
        <v>15000</v>
      </c>
      <c r="M45" s="13" t="s">
        <v>321</v>
      </c>
      <c r="N45" s="13" t="s">
        <v>322</v>
      </c>
      <c r="O45" s="11" t="s">
        <v>323</v>
      </c>
      <c r="P45" s="11" t="s">
        <v>170</v>
      </c>
      <c r="Q45" s="43">
        <v>31</v>
      </c>
    </row>
    <row r="46" spans="1:17" s="43" customFormat="1" ht="48" customHeight="1">
      <c r="B46" s="50"/>
      <c r="C46" s="44"/>
      <c r="D46" s="45">
        <v>16</v>
      </c>
      <c r="E46" s="10" t="s">
        <v>299</v>
      </c>
      <c r="F46" s="9" t="s">
        <v>324</v>
      </c>
      <c r="G46" s="12" t="s">
        <v>571</v>
      </c>
      <c r="H46" s="12"/>
      <c r="I46" s="11" t="s">
        <v>325</v>
      </c>
      <c r="J46" s="39"/>
      <c r="K46" s="40">
        <v>100000</v>
      </c>
      <c r="L46" s="40">
        <f t="shared" si="0"/>
        <v>15000</v>
      </c>
      <c r="M46" s="13" t="s">
        <v>326</v>
      </c>
      <c r="N46" s="13" t="s">
        <v>327</v>
      </c>
      <c r="O46" s="11" t="s">
        <v>328</v>
      </c>
      <c r="P46" s="11" t="s">
        <v>170</v>
      </c>
      <c r="Q46" s="43">
        <v>32</v>
      </c>
    </row>
    <row r="47" spans="1:17" s="43" customFormat="1" ht="52.15" customHeight="1">
      <c r="A47" s="43" t="s">
        <v>329</v>
      </c>
      <c r="B47" s="50"/>
      <c r="C47" s="44"/>
      <c r="D47" s="45">
        <v>17</v>
      </c>
      <c r="E47" s="10" t="s">
        <v>171</v>
      </c>
      <c r="F47" s="9" t="s">
        <v>330</v>
      </c>
      <c r="G47" s="12" t="s">
        <v>572</v>
      </c>
      <c r="H47" s="12"/>
      <c r="I47" s="11" t="s">
        <v>331</v>
      </c>
      <c r="J47" s="39"/>
      <c r="K47" s="40">
        <v>200000</v>
      </c>
      <c r="L47" s="40">
        <f t="shared" si="0"/>
        <v>30000</v>
      </c>
      <c r="M47" s="13" t="s">
        <v>321</v>
      </c>
      <c r="N47" s="13" t="s">
        <v>332</v>
      </c>
      <c r="O47" s="11" t="s">
        <v>333</v>
      </c>
      <c r="P47" s="11" t="s">
        <v>170</v>
      </c>
      <c r="Q47" s="43">
        <v>33</v>
      </c>
    </row>
    <row r="48" spans="1:17" s="43" customFormat="1" ht="60.6" customHeight="1">
      <c r="B48" s="50"/>
      <c r="C48" s="44"/>
      <c r="D48" s="45">
        <v>18</v>
      </c>
      <c r="E48" s="10" t="s">
        <v>171</v>
      </c>
      <c r="F48" s="9" t="s">
        <v>334</v>
      </c>
      <c r="G48" s="12" t="s">
        <v>546</v>
      </c>
      <c r="H48" s="12"/>
      <c r="I48" s="11" t="s">
        <v>335</v>
      </c>
      <c r="J48" s="39"/>
      <c r="K48" s="40">
        <v>240000</v>
      </c>
      <c r="L48" s="40">
        <f t="shared" si="0"/>
        <v>36000</v>
      </c>
      <c r="M48" s="13" t="s">
        <v>303</v>
      </c>
      <c r="N48" s="13" t="s">
        <v>336</v>
      </c>
      <c r="O48" s="11" t="s">
        <v>337</v>
      </c>
      <c r="P48" s="11" t="s">
        <v>14</v>
      </c>
      <c r="Q48" s="43">
        <v>34</v>
      </c>
    </row>
    <row r="49" spans="2:17" s="43" customFormat="1" ht="48" customHeight="1">
      <c r="B49" s="50"/>
      <c r="C49" s="44"/>
      <c r="D49" s="45">
        <v>19</v>
      </c>
      <c r="E49" s="10" t="s">
        <v>274</v>
      </c>
      <c r="F49" s="9" t="s">
        <v>338</v>
      </c>
      <c r="G49" s="12" t="s">
        <v>573</v>
      </c>
      <c r="H49" s="12"/>
      <c r="I49" s="11" t="s">
        <v>339</v>
      </c>
      <c r="J49" s="39"/>
      <c r="K49" s="40">
        <v>250000</v>
      </c>
      <c r="L49" s="40">
        <f t="shared" si="0"/>
        <v>37500</v>
      </c>
      <c r="M49" s="13" t="s">
        <v>321</v>
      </c>
      <c r="N49" s="13" t="s">
        <v>340</v>
      </c>
      <c r="O49" s="11" t="s">
        <v>341</v>
      </c>
      <c r="P49" s="11" t="s">
        <v>14</v>
      </c>
      <c r="Q49" s="43">
        <v>35</v>
      </c>
    </row>
    <row r="50" spans="2:17" s="43" customFormat="1" ht="48" customHeight="1">
      <c r="B50" s="50"/>
      <c r="C50" s="44"/>
      <c r="D50" s="45">
        <v>20</v>
      </c>
      <c r="E50" s="10" t="s">
        <v>342</v>
      </c>
      <c r="F50" s="9" t="s">
        <v>343</v>
      </c>
      <c r="G50" s="12" t="s">
        <v>574</v>
      </c>
      <c r="H50" s="12"/>
      <c r="I50" s="11" t="s">
        <v>344</v>
      </c>
      <c r="J50" s="39"/>
      <c r="K50" s="40">
        <v>50000</v>
      </c>
      <c r="L50" s="40">
        <f t="shared" si="0"/>
        <v>7500</v>
      </c>
      <c r="M50" s="13" t="s">
        <v>251</v>
      </c>
      <c r="N50" s="13" t="s">
        <v>277</v>
      </c>
      <c r="O50" s="11" t="s">
        <v>345</v>
      </c>
      <c r="P50" s="11" t="s">
        <v>14</v>
      </c>
      <c r="Q50" s="43">
        <v>36</v>
      </c>
    </row>
    <row r="51" spans="2:17" s="43" customFormat="1" ht="39" customHeight="1">
      <c r="B51" s="50"/>
      <c r="C51" s="44"/>
      <c r="D51" s="45">
        <v>21</v>
      </c>
      <c r="E51" s="10" t="s">
        <v>285</v>
      </c>
      <c r="F51" s="9" t="s">
        <v>346</v>
      </c>
      <c r="G51" s="12" t="s">
        <v>575</v>
      </c>
      <c r="H51" s="12"/>
      <c r="I51" s="11" t="s">
        <v>347</v>
      </c>
      <c r="J51" s="39"/>
      <c r="K51" s="40">
        <v>150000</v>
      </c>
      <c r="L51" s="40">
        <f t="shared" si="0"/>
        <v>22500</v>
      </c>
      <c r="M51" s="13" t="s">
        <v>348</v>
      </c>
      <c r="N51" s="13" t="s">
        <v>307</v>
      </c>
      <c r="O51" s="11" t="s">
        <v>349</v>
      </c>
      <c r="P51" s="11" t="s">
        <v>14</v>
      </c>
      <c r="Q51" s="43">
        <v>37</v>
      </c>
    </row>
    <row r="52" spans="2:17" s="43" customFormat="1" ht="42.6" customHeight="1">
      <c r="B52" s="50"/>
      <c r="C52" s="44"/>
      <c r="D52" s="45">
        <v>22</v>
      </c>
      <c r="E52" s="10" t="s">
        <v>350</v>
      </c>
      <c r="F52" s="9" t="s">
        <v>351</v>
      </c>
      <c r="G52" s="12" t="s">
        <v>576</v>
      </c>
      <c r="H52" s="12"/>
      <c r="I52" s="11" t="s">
        <v>352</v>
      </c>
      <c r="J52" s="39"/>
      <c r="K52" s="40">
        <v>50000</v>
      </c>
      <c r="L52" s="40">
        <f t="shared" si="0"/>
        <v>7500</v>
      </c>
      <c r="M52" s="13" t="s">
        <v>353</v>
      </c>
      <c r="N52" s="13" t="s">
        <v>354</v>
      </c>
      <c r="O52" s="11" t="s">
        <v>355</v>
      </c>
      <c r="P52" s="11" t="s">
        <v>14</v>
      </c>
      <c r="Q52" s="43">
        <v>38</v>
      </c>
    </row>
    <row r="53" spans="2:17" s="43" customFormat="1" ht="39" customHeight="1">
      <c r="B53" s="50"/>
      <c r="C53" s="44"/>
      <c r="D53" s="45">
        <v>23</v>
      </c>
      <c r="E53" s="10" t="s">
        <v>179</v>
      </c>
      <c r="F53" s="9" t="s">
        <v>356</v>
      </c>
      <c r="G53" s="12" t="s">
        <v>577</v>
      </c>
      <c r="H53" s="12"/>
      <c r="I53" s="11" t="s">
        <v>357</v>
      </c>
      <c r="J53" s="39"/>
      <c r="K53" s="40">
        <v>50000</v>
      </c>
      <c r="L53" s="40">
        <f t="shared" si="0"/>
        <v>7500</v>
      </c>
      <c r="M53" s="13" t="s">
        <v>251</v>
      </c>
      <c r="N53" s="13" t="s">
        <v>277</v>
      </c>
      <c r="O53" s="11" t="s">
        <v>358</v>
      </c>
      <c r="P53" s="11" t="s">
        <v>14</v>
      </c>
      <c r="Q53" s="43">
        <v>39</v>
      </c>
    </row>
    <row r="54" spans="2:17" s="43" customFormat="1" ht="44.45" customHeight="1">
      <c r="B54" s="50"/>
      <c r="C54" s="44"/>
      <c r="D54" s="45">
        <v>24</v>
      </c>
      <c r="E54" s="10" t="s">
        <v>359</v>
      </c>
      <c r="F54" s="9" t="s">
        <v>360</v>
      </c>
      <c r="G54" s="12" t="s">
        <v>578</v>
      </c>
      <c r="H54" s="12"/>
      <c r="I54" s="11" t="s">
        <v>361</v>
      </c>
      <c r="J54" s="39"/>
      <c r="K54" s="40">
        <v>50000</v>
      </c>
      <c r="L54" s="40">
        <f t="shared" si="0"/>
        <v>7500</v>
      </c>
      <c r="M54" s="13" t="s">
        <v>362</v>
      </c>
      <c r="N54" s="13" t="s">
        <v>268</v>
      </c>
      <c r="O54" s="11" t="s">
        <v>363</v>
      </c>
      <c r="P54" s="11" t="s">
        <v>14</v>
      </c>
      <c r="Q54" s="43">
        <v>40</v>
      </c>
    </row>
    <row r="55" spans="2:17" s="43" customFormat="1" ht="53.45" customHeight="1">
      <c r="B55" s="50"/>
      <c r="C55" s="44"/>
      <c r="D55" s="45">
        <v>25</v>
      </c>
      <c r="E55" s="10" t="s">
        <v>106</v>
      </c>
      <c r="F55" s="9" t="s">
        <v>364</v>
      </c>
      <c r="G55" s="12" t="s">
        <v>579</v>
      </c>
      <c r="H55" s="12"/>
      <c r="I55" s="11" t="s">
        <v>365</v>
      </c>
      <c r="J55" s="39"/>
      <c r="K55" s="40">
        <v>50000</v>
      </c>
      <c r="L55" s="40">
        <f t="shared" si="0"/>
        <v>7500</v>
      </c>
      <c r="M55" s="13" t="s">
        <v>251</v>
      </c>
      <c r="N55" s="13" t="s">
        <v>366</v>
      </c>
      <c r="O55" s="11" t="s">
        <v>367</v>
      </c>
      <c r="P55" s="11" t="s">
        <v>14</v>
      </c>
      <c r="Q55" s="43">
        <v>41</v>
      </c>
    </row>
    <row r="56" spans="2:17" s="43" customFormat="1" ht="43.9" customHeight="1">
      <c r="B56" s="50"/>
      <c r="C56" s="44"/>
      <c r="D56" s="45">
        <v>26</v>
      </c>
      <c r="E56" s="10" t="s">
        <v>318</v>
      </c>
      <c r="F56" s="9" t="s">
        <v>319</v>
      </c>
      <c r="G56" s="25" t="s">
        <v>580</v>
      </c>
      <c r="H56" s="12"/>
      <c r="I56" s="11" t="s">
        <v>368</v>
      </c>
      <c r="J56" s="39"/>
      <c r="K56" s="40">
        <v>100000</v>
      </c>
      <c r="L56" s="40">
        <f t="shared" si="0"/>
        <v>15000</v>
      </c>
      <c r="M56" s="13" t="s">
        <v>251</v>
      </c>
      <c r="N56" s="13" t="s">
        <v>369</v>
      </c>
      <c r="O56" s="11" t="s">
        <v>323</v>
      </c>
      <c r="P56" s="11" t="s">
        <v>170</v>
      </c>
      <c r="Q56" s="43">
        <v>42</v>
      </c>
    </row>
    <row r="57" spans="2:17" s="43" customFormat="1" ht="55.15" customHeight="1">
      <c r="B57" s="50"/>
      <c r="C57" s="44"/>
      <c r="D57" s="45">
        <v>27</v>
      </c>
      <c r="E57" s="10" t="s">
        <v>166</v>
      </c>
      <c r="F57" s="9" t="s">
        <v>370</v>
      </c>
      <c r="G57" s="12" t="s">
        <v>581</v>
      </c>
      <c r="H57" s="12"/>
      <c r="I57" s="11" t="s">
        <v>371</v>
      </c>
      <c r="J57" s="39"/>
      <c r="K57" s="40">
        <v>50000</v>
      </c>
      <c r="L57" s="40">
        <f t="shared" si="0"/>
        <v>7500</v>
      </c>
      <c r="M57" s="13" t="s">
        <v>372</v>
      </c>
      <c r="N57" s="13" t="s">
        <v>366</v>
      </c>
      <c r="O57" s="11" t="s">
        <v>373</v>
      </c>
      <c r="P57" s="11" t="s">
        <v>170</v>
      </c>
      <c r="Q57" s="43">
        <v>43</v>
      </c>
    </row>
    <row r="58" spans="2:17" s="43" customFormat="1" ht="39" customHeight="1">
      <c r="B58" s="50"/>
      <c r="C58" s="44"/>
      <c r="D58" s="45">
        <v>28</v>
      </c>
      <c r="E58" s="10" t="s">
        <v>92</v>
      </c>
      <c r="F58" s="9" t="s">
        <v>374</v>
      </c>
      <c r="G58" s="12" t="s">
        <v>582</v>
      </c>
      <c r="H58" s="12"/>
      <c r="I58" s="11" t="s">
        <v>375</v>
      </c>
      <c r="J58" s="39"/>
      <c r="K58" s="40">
        <v>243000</v>
      </c>
      <c r="L58" s="40">
        <f t="shared" si="0"/>
        <v>36450</v>
      </c>
      <c r="M58" s="13" t="s">
        <v>251</v>
      </c>
      <c r="N58" s="13" t="s">
        <v>252</v>
      </c>
      <c r="O58" s="11" t="s">
        <v>376</v>
      </c>
      <c r="P58" s="11" t="s">
        <v>170</v>
      </c>
      <c r="Q58" s="43">
        <v>44</v>
      </c>
    </row>
    <row r="59" spans="2:17" s="43" customFormat="1" ht="50.45" customHeight="1">
      <c r="B59" s="50"/>
      <c r="C59" s="44"/>
      <c r="D59" s="45">
        <v>29</v>
      </c>
      <c r="E59" s="10" t="s">
        <v>171</v>
      </c>
      <c r="F59" s="9" t="s">
        <v>377</v>
      </c>
      <c r="G59" s="12" t="s">
        <v>546</v>
      </c>
      <c r="H59" s="12"/>
      <c r="I59" s="11" t="s">
        <v>378</v>
      </c>
      <c r="J59" s="39"/>
      <c r="K59" s="40">
        <v>120000</v>
      </c>
      <c r="L59" s="40">
        <f t="shared" si="0"/>
        <v>18000</v>
      </c>
      <c r="M59" s="13" t="s">
        <v>258</v>
      </c>
      <c r="N59" s="13" t="s">
        <v>379</v>
      </c>
      <c r="O59" s="11" t="s">
        <v>380</v>
      </c>
      <c r="P59" s="11" t="s">
        <v>14</v>
      </c>
      <c r="Q59" s="43">
        <v>45</v>
      </c>
    </row>
    <row r="60" spans="2:17" s="43" customFormat="1" ht="55.15" customHeight="1">
      <c r="B60" s="50"/>
      <c r="C60" s="44"/>
      <c r="D60" s="45">
        <v>30</v>
      </c>
      <c r="E60" s="10" t="s">
        <v>318</v>
      </c>
      <c r="F60" s="9" t="s">
        <v>381</v>
      </c>
      <c r="G60" s="12" t="s">
        <v>583</v>
      </c>
      <c r="H60" s="12"/>
      <c r="I60" s="11" t="s">
        <v>382</v>
      </c>
      <c r="J60" s="39"/>
      <c r="K60" s="40">
        <v>52000</v>
      </c>
      <c r="L60" s="40">
        <f t="shared" si="0"/>
        <v>7800</v>
      </c>
      <c r="M60" s="13" t="s">
        <v>362</v>
      </c>
      <c r="N60" s="13" t="s">
        <v>268</v>
      </c>
      <c r="O60" s="11" t="s">
        <v>383</v>
      </c>
      <c r="P60" s="11" t="s">
        <v>14</v>
      </c>
      <c r="Q60" s="43">
        <v>46</v>
      </c>
    </row>
    <row r="61" spans="2:17" s="43" customFormat="1" ht="50.45" customHeight="1">
      <c r="B61" s="50"/>
      <c r="C61" s="44"/>
      <c r="D61" s="45">
        <v>31</v>
      </c>
      <c r="E61" s="10" t="s">
        <v>285</v>
      </c>
      <c r="F61" s="9" t="s">
        <v>384</v>
      </c>
      <c r="G61" s="12" t="s">
        <v>584</v>
      </c>
      <c r="H61" s="12"/>
      <c r="I61" s="11" t="s">
        <v>385</v>
      </c>
      <c r="J61" s="39"/>
      <c r="K61" s="40">
        <v>150000</v>
      </c>
      <c r="L61" s="40">
        <f t="shared" si="0"/>
        <v>22500</v>
      </c>
      <c r="M61" s="13" t="s">
        <v>353</v>
      </c>
      <c r="N61" s="13" t="s">
        <v>386</v>
      </c>
      <c r="O61" s="11" t="s">
        <v>387</v>
      </c>
      <c r="P61" s="11" t="s">
        <v>14</v>
      </c>
      <c r="Q61" s="43">
        <v>47</v>
      </c>
    </row>
    <row r="62" spans="2:17" s="43" customFormat="1" ht="50.45" customHeight="1">
      <c r="B62" s="50"/>
      <c r="C62" s="44"/>
      <c r="D62" s="45">
        <v>32</v>
      </c>
      <c r="E62" s="10" t="s">
        <v>248</v>
      </c>
      <c r="F62" s="9" t="s">
        <v>255</v>
      </c>
      <c r="G62" s="12" t="s">
        <v>585</v>
      </c>
      <c r="H62" s="12"/>
      <c r="I62" s="11" t="s">
        <v>388</v>
      </c>
      <c r="J62" s="39"/>
      <c r="K62" s="40">
        <v>150000</v>
      </c>
      <c r="L62" s="40">
        <f t="shared" si="0"/>
        <v>22500</v>
      </c>
      <c r="M62" s="13" t="s">
        <v>389</v>
      </c>
      <c r="N62" s="13" t="s">
        <v>390</v>
      </c>
      <c r="O62" s="11" t="s">
        <v>391</v>
      </c>
      <c r="P62" s="11" t="s">
        <v>170</v>
      </c>
      <c r="Q62" s="43">
        <v>48</v>
      </c>
    </row>
    <row r="63" spans="2:17" s="43" customFormat="1" ht="50.45" customHeight="1">
      <c r="B63" s="50"/>
      <c r="C63" s="44"/>
      <c r="D63" s="45">
        <v>33</v>
      </c>
      <c r="E63" s="10" t="s">
        <v>166</v>
      </c>
      <c r="F63" s="9" t="s">
        <v>392</v>
      </c>
      <c r="G63" s="12" t="s">
        <v>586</v>
      </c>
      <c r="H63" s="12"/>
      <c r="I63" s="11" t="s">
        <v>393</v>
      </c>
      <c r="J63" s="39"/>
      <c r="K63" s="40">
        <v>50000</v>
      </c>
      <c r="L63" s="40">
        <f t="shared" si="0"/>
        <v>7500</v>
      </c>
      <c r="M63" s="13" t="s">
        <v>389</v>
      </c>
      <c r="N63" s="13" t="s">
        <v>113</v>
      </c>
      <c r="O63" s="11" t="s">
        <v>394</v>
      </c>
      <c r="P63" s="11" t="s">
        <v>14</v>
      </c>
      <c r="Q63" s="43">
        <v>49</v>
      </c>
    </row>
    <row r="64" spans="2:17" s="43" customFormat="1" ht="50.45" customHeight="1">
      <c r="B64" s="50"/>
      <c r="C64" s="44"/>
      <c r="D64" s="45">
        <v>34</v>
      </c>
      <c r="E64" s="10" t="s">
        <v>395</v>
      </c>
      <c r="F64" s="9" t="s">
        <v>396</v>
      </c>
      <c r="G64" s="25" t="s">
        <v>587</v>
      </c>
      <c r="H64" s="12"/>
      <c r="I64" s="11" t="s">
        <v>397</v>
      </c>
      <c r="J64" s="39"/>
      <c r="K64" s="40">
        <v>80000</v>
      </c>
      <c r="L64" s="40">
        <f t="shared" si="0"/>
        <v>12000</v>
      </c>
      <c r="M64" s="13" t="s">
        <v>362</v>
      </c>
      <c r="N64" s="13" t="s">
        <v>398</v>
      </c>
      <c r="O64" s="11" t="s">
        <v>399</v>
      </c>
      <c r="P64" s="11" t="s">
        <v>170</v>
      </c>
      <c r="Q64" s="43">
        <v>50</v>
      </c>
    </row>
    <row r="65" spans="2:17" s="43" customFormat="1" ht="50.45" customHeight="1">
      <c r="B65" s="50"/>
      <c r="C65" s="44"/>
      <c r="D65" s="45">
        <v>35</v>
      </c>
      <c r="E65" s="10" t="s">
        <v>92</v>
      </c>
      <c r="F65" s="9" t="s">
        <v>400</v>
      </c>
      <c r="G65" s="12" t="s">
        <v>588</v>
      </c>
      <c r="H65" s="12"/>
      <c r="I65" s="11" t="s">
        <v>401</v>
      </c>
      <c r="J65" s="39"/>
      <c r="K65" s="40">
        <v>100000</v>
      </c>
      <c r="L65" s="40">
        <f t="shared" si="0"/>
        <v>15000</v>
      </c>
      <c r="M65" s="13" t="s">
        <v>402</v>
      </c>
      <c r="N65" s="13" t="s">
        <v>403</v>
      </c>
      <c r="O65" s="11" t="s">
        <v>404</v>
      </c>
      <c r="P65" s="11" t="s">
        <v>14</v>
      </c>
      <c r="Q65" s="43">
        <v>51</v>
      </c>
    </row>
    <row r="66" spans="2:17" s="43" customFormat="1" ht="50.45" customHeight="1">
      <c r="B66" s="50"/>
      <c r="C66" s="44"/>
      <c r="D66" s="45">
        <v>36</v>
      </c>
      <c r="E66" s="10" t="s">
        <v>318</v>
      </c>
      <c r="F66" s="9" t="s">
        <v>405</v>
      </c>
      <c r="G66" s="12" t="s">
        <v>589</v>
      </c>
      <c r="H66" s="12"/>
      <c r="I66" s="11" t="s">
        <v>406</v>
      </c>
      <c r="J66" s="39"/>
      <c r="K66" s="40">
        <v>50000</v>
      </c>
      <c r="L66" s="40">
        <f t="shared" si="0"/>
        <v>7500</v>
      </c>
      <c r="M66" s="13" t="s">
        <v>362</v>
      </c>
      <c r="N66" s="13" t="s">
        <v>398</v>
      </c>
      <c r="O66" s="11" t="s">
        <v>407</v>
      </c>
      <c r="P66" s="11" t="s">
        <v>14</v>
      </c>
      <c r="Q66" s="43">
        <v>52</v>
      </c>
    </row>
    <row r="67" spans="2:17" s="43" customFormat="1" ht="50.45" customHeight="1">
      <c r="B67" s="50"/>
      <c r="C67" s="44"/>
      <c r="D67" s="45">
        <v>37</v>
      </c>
      <c r="E67" s="10" t="s">
        <v>359</v>
      </c>
      <c r="F67" s="9" t="s">
        <v>408</v>
      </c>
      <c r="G67" s="12" t="s">
        <v>590</v>
      </c>
      <c r="H67" s="12"/>
      <c r="I67" s="11" t="s">
        <v>409</v>
      </c>
      <c r="J67" s="39"/>
      <c r="K67" s="40">
        <v>50000</v>
      </c>
      <c r="L67" s="40">
        <f t="shared" si="0"/>
        <v>7500</v>
      </c>
      <c r="M67" s="13" t="s">
        <v>389</v>
      </c>
      <c r="N67" s="13" t="s">
        <v>390</v>
      </c>
      <c r="O67" s="11" t="s">
        <v>410</v>
      </c>
      <c r="P67" s="11" t="s">
        <v>170</v>
      </c>
      <c r="Q67" s="43">
        <v>53</v>
      </c>
    </row>
    <row r="68" spans="2:17" s="43" customFormat="1" ht="50.45" customHeight="1">
      <c r="B68" s="50"/>
      <c r="C68" s="44"/>
      <c r="D68" s="45">
        <v>38</v>
      </c>
      <c r="E68" s="10" t="s">
        <v>109</v>
      </c>
      <c r="F68" s="9" t="s">
        <v>411</v>
      </c>
      <c r="G68" s="25" t="s">
        <v>591</v>
      </c>
      <c r="H68" s="12"/>
      <c r="I68" s="11" t="s">
        <v>412</v>
      </c>
      <c r="J68" s="39"/>
      <c r="K68" s="40">
        <v>60000</v>
      </c>
      <c r="L68" s="40">
        <f t="shared" si="0"/>
        <v>9000</v>
      </c>
      <c r="M68" s="13" t="s">
        <v>413</v>
      </c>
      <c r="N68" s="13" t="s">
        <v>414</v>
      </c>
      <c r="O68" s="11" t="s">
        <v>415</v>
      </c>
      <c r="P68" s="11" t="s">
        <v>170</v>
      </c>
      <c r="Q68" s="43">
        <v>54</v>
      </c>
    </row>
    <row r="69" spans="2:17" s="43" customFormat="1" ht="50.45" customHeight="1">
      <c r="B69" s="50"/>
      <c r="C69" s="44"/>
      <c r="D69" s="45">
        <v>39</v>
      </c>
      <c r="E69" s="10" t="s">
        <v>285</v>
      </c>
      <c r="F69" s="9" t="s">
        <v>416</v>
      </c>
      <c r="G69" s="12" t="s">
        <v>592</v>
      </c>
      <c r="H69" s="12" t="s">
        <v>417</v>
      </c>
      <c r="I69" s="11" t="s">
        <v>418</v>
      </c>
      <c r="J69" s="39"/>
      <c r="K69" s="40">
        <v>50000</v>
      </c>
      <c r="L69" s="40">
        <f t="shared" si="0"/>
        <v>7500</v>
      </c>
      <c r="M69" s="13" t="s">
        <v>251</v>
      </c>
      <c r="N69" s="13" t="s">
        <v>419</v>
      </c>
      <c r="O69" s="11" t="s">
        <v>420</v>
      </c>
      <c r="P69" s="11" t="s">
        <v>14</v>
      </c>
      <c r="Q69" s="43">
        <v>55</v>
      </c>
    </row>
    <row r="70" spans="2:17" s="43" customFormat="1" ht="50.45" customHeight="1">
      <c r="B70" s="50"/>
      <c r="C70" s="44"/>
      <c r="D70" s="45">
        <v>40</v>
      </c>
      <c r="E70" s="10" t="s">
        <v>166</v>
      </c>
      <c r="F70" s="9" t="s">
        <v>392</v>
      </c>
      <c r="G70" s="12" t="s">
        <v>593</v>
      </c>
      <c r="H70" s="12"/>
      <c r="I70" s="11" t="s">
        <v>421</v>
      </c>
      <c r="J70" s="39"/>
      <c r="K70" s="40">
        <v>50000</v>
      </c>
      <c r="L70" s="40">
        <f t="shared" si="0"/>
        <v>7500</v>
      </c>
      <c r="M70" s="13" t="s">
        <v>422</v>
      </c>
      <c r="N70" s="13" t="s">
        <v>423</v>
      </c>
      <c r="O70" s="11" t="s">
        <v>420</v>
      </c>
      <c r="P70" s="11" t="s">
        <v>14</v>
      </c>
      <c r="Q70" s="43">
        <v>56</v>
      </c>
    </row>
    <row r="71" spans="2:17" s="43" customFormat="1" ht="50.45" customHeight="1">
      <c r="B71" s="50"/>
      <c r="C71" s="44"/>
      <c r="D71" s="45">
        <v>41</v>
      </c>
      <c r="E71" s="10" t="s">
        <v>395</v>
      </c>
      <c r="F71" s="9" t="s">
        <v>424</v>
      </c>
      <c r="G71" s="25" t="s">
        <v>594</v>
      </c>
      <c r="H71" s="12"/>
      <c r="I71" s="11" t="s">
        <v>425</v>
      </c>
      <c r="J71" s="39"/>
      <c r="K71" s="40">
        <v>50000</v>
      </c>
      <c r="L71" s="40">
        <f t="shared" si="0"/>
        <v>7500</v>
      </c>
      <c r="M71" s="13" t="s">
        <v>372</v>
      </c>
      <c r="N71" s="13" t="s">
        <v>113</v>
      </c>
      <c r="O71" s="11" t="s">
        <v>426</v>
      </c>
      <c r="P71" s="11" t="s">
        <v>170</v>
      </c>
      <c r="Q71" s="43">
        <v>57</v>
      </c>
    </row>
    <row r="72" spans="2:17" s="43" customFormat="1" ht="50.45" customHeight="1">
      <c r="B72" s="50"/>
      <c r="C72" s="44"/>
      <c r="D72" s="45">
        <v>42</v>
      </c>
      <c r="E72" s="12" t="s">
        <v>101</v>
      </c>
      <c r="F72" s="12" t="s">
        <v>427</v>
      </c>
      <c r="G72" s="25" t="s">
        <v>551</v>
      </c>
      <c r="H72" s="12"/>
      <c r="I72" s="11" t="s">
        <v>428</v>
      </c>
      <c r="J72" s="39"/>
      <c r="K72" s="40">
        <v>865000</v>
      </c>
      <c r="L72" s="40">
        <v>39325</v>
      </c>
      <c r="M72" s="13" t="s">
        <v>316</v>
      </c>
      <c r="N72" s="13" t="s">
        <v>366</v>
      </c>
      <c r="O72" s="11" t="s">
        <v>429</v>
      </c>
      <c r="P72" s="11" t="s">
        <v>170</v>
      </c>
      <c r="Q72" s="43">
        <v>58</v>
      </c>
    </row>
    <row r="73" spans="2:17" s="43" customFormat="1" ht="50.45" customHeight="1">
      <c r="B73" s="50"/>
      <c r="C73" s="44"/>
      <c r="D73" s="45">
        <v>43</v>
      </c>
      <c r="E73" s="10" t="s">
        <v>179</v>
      </c>
      <c r="F73" s="9" t="s">
        <v>430</v>
      </c>
      <c r="G73" s="12" t="s">
        <v>595</v>
      </c>
      <c r="H73" s="12"/>
      <c r="I73" s="11" t="s">
        <v>431</v>
      </c>
      <c r="J73" s="39"/>
      <c r="K73" s="40">
        <v>50000</v>
      </c>
      <c r="L73" s="40">
        <f t="shared" ref="L73:L87" si="1">K73*15%</f>
        <v>7500</v>
      </c>
      <c r="M73" s="13" t="s">
        <v>432</v>
      </c>
      <c r="N73" s="13" t="s">
        <v>433</v>
      </c>
      <c r="O73" s="11" t="s">
        <v>434</v>
      </c>
      <c r="P73" s="11" t="s">
        <v>32</v>
      </c>
      <c r="Q73" s="43">
        <v>59</v>
      </c>
    </row>
    <row r="74" spans="2:17" s="43" customFormat="1" ht="50.45" customHeight="1">
      <c r="B74" s="50"/>
      <c r="C74" s="44"/>
      <c r="D74" s="45">
        <v>44</v>
      </c>
      <c r="E74" s="10" t="s">
        <v>435</v>
      </c>
      <c r="F74" s="9" t="s">
        <v>436</v>
      </c>
      <c r="G74" s="25" t="s">
        <v>596</v>
      </c>
      <c r="H74" s="12"/>
      <c r="I74" s="11" t="s">
        <v>437</v>
      </c>
      <c r="J74" s="39"/>
      <c r="K74" s="40">
        <v>100000</v>
      </c>
      <c r="L74" s="40">
        <f t="shared" si="1"/>
        <v>15000</v>
      </c>
      <c r="M74" s="13" t="s">
        <v>432</v>
      </c>
      <c r="N74" s="13" t="s">
        <v>439</v>
      </c>
      <c r="O74" s="11" t="s">
        <v>440</v>
      </c>
      <c r="P74" s="11" t="s">
        <v>14</v>
      </c>
      <c r="Q74" s="43">
        <v>60</v>
      </c>
    </row>
    <row r="75" spans="2:17" s="43" customFormat="1" ht="50.45" customHeight="1">
      <c r="B75" s="50"/>
      <c r="C75" s="44"/>
      <c r="D75" s="45">
        <v>45</v>
      </c>
      <c r="E75" s="10" t="s">
        <v>20</v>
      </c>
      <c r="F75" s="9" t="s">
        <v>441</v>
      </c>
      <c r="G75" s="12" t="s">
        <v>597</v>
      </c>
      <c r="H75" s="12"/>
      <c r="I75" s="11" t="s">
        <v>442</v>
      </c>
      <c r="J75" s="39"/>
      <c r="K75" s="40">
        <v>150000</v>
      </c>
      <c r="L75" s="40">
        <f t="shared" si="1"/>
        <v>22500</v>
      </c>
      <c r="M75" s="13" t="s">
        <v>443</v>
      </c>
      <c r="N75" s="13" t="s">
        <v>30</v>
      </c>
      <c r="O75" s="11" t="s">
        <v>444</v>
      </c>
      <c r="P75" s="11" t="s">
        <v>32</v>
      </c>
      <c r="Q75" s="43">
        <v>61</v>
      </c>
    </row>
    <row r="76" spans="2:17" s="43" customFormat="1" ht="50.45" customHeight="1">
      <c r="B76" s="50"/>
      <c r="C76" s="44"/>
      <c r="D76" s="45">
        <v>46</v>
      </c>
      <c r="E76" s="10" t="s">
        <v>445</v>
      </c>
      <c r="F76" s="9" t="s">
        <v>446</v>
      </c>
      <c r="G76" s="12" t="s">
        <v>598</v>
      </c>
      <c r="H76" s="12"/>
      <c r="I76" s="11" t="s">
        <v>447</v>
      </c>
      <c r="J76" s="39"/>
      <c r="K76" s="40">
        <v>50000</v>
      </c>
      <c r="L76" s="40">
        <f t="shared" si="1"/>
        <v>7500</v>
      </c>
      <c r="M76" s="13" t="s">
        <v>448</v>
      </c>
      <c r="N76" s="13" t="s">
        <v>449</v>
      </c>
      <c r="O76" s="11" t="s">
        <v>450</v>
      </c>
      <c r="P76" s="11" t="s">
        <v>32</v>
      </c>
      <c r="Q76" s="43">
        <v>62</v>
      </c>
    </row>
    <row r="77" spans="2:17" s="43" customFormat="1" ht="50.45" customHeight="1">
      <c r="B77" s="50"/>
      <c r="C77" s="44"/>
      <c r="D77" s="45">
        <v>47</v>
      </c>
      <c r="E77" s="10" t="s">
        <v>445</v>
      </c>
      <c r="F77" s="9" t="s">
        <v>451</v>
      </c>
      <c r="G77" s="12" t="s">
        <v>598</v>
      </c>
      <c r="H77" s="12"/>
      <c r="I77" s="11" t="s">
        <v>452</v>
      </c>
      <c r="J77" s="39"/>
      <c r="K77" s="40">
        <v>50000</v>
      </c>
      <c r="L77" s="40">
        <f t="shared" si="1"/>
        <v>7500</v>
      </c>
      <c r="M77" s="13" t="s">
        <v>448</v>
      </c>
      <c r="N77" s="13" t="s">
        <v>449</v>
      </c>
      <c r="O77" s="11" t="s">
        <v>450</v>
      </c>
      <c r="P77" s="11" t="s">
        <v>32</v>
      </c>
      <c r="Q77" s="43">
        <v>63</v>
      </c>
    </row>
    <row r="78" spans="2:17" s="43" customFormat="1" ht="50.45" customHeight="1">
      <c r="B78" s="50"/>
      <c r="C78" s="44"/>
      <c r="D78" s="45">
        <v>48</v>
      </c>
      <c r="E78" s="10" t="s">
        <v>445</v>
      </c>
      <c r="F78" s="9" t="s">
        <v>453</v>
      </c>
      <c r="G78" s="12" t="s">
        <v>599</v>
      </c>
      <c r="H78" s="12"/>
      <c r="I78" s="11" t="s">
        <v>454</v>
      </c>
      <c r="J78" s="39"/>
      <c r="K78" s="40">
        <v>50000</v>
      </c>
      <c r="L78" s="40">
        <f t="shared" si="1"/>
        <v>7500</v>
      </c>
      <c r="M78" s="13" t="s">
        <v>448</v>
      </c>
      <c r="N78" s="13" t="s">
        <v>449</v>
      </c>
      <c r="O78" s="11" t="s">
        <v>450</v>
      </c>
      <c r="P78" s="11" t="s">
        <v>32</v>
      </c>
      <c r="Q78" s="43">
        <v>64</v>
      </c>
    </row>
    <row r="79" spans="2:17" s="43" customFormat="1" ht="50.45" customHeight="1">
      <c r="B79" s="50"/>
      <c r="C79" s="44"/>
      <c r="D79" s="28">
        <v>49</v>
      </c>
      <c r="E79" s="10" t="s">
        <v>455</v>
      </c>
      <c r="F79" s="9" t="s">
        <v>456</v>
      </c>
      <c r="G79" s="12" t="s">
        <v>600</v>
      </c>
      <c r="H79" s="12"/>
      <c r="I79" s="11" t="s">
        <v>457</v>
      </c>
      <c r="J79" s="39"/>
      <c r="K79" s="40">
        <v>150000</v>
      </c>
      <c r="L79" s="40">
        <f t="shared" si="1"/>
        <v>22500</v>
      </c>
      <c r="M79" s="13" t="s">
        <v>432</v>
      </c>
      <c r="N79" s="13" t="s">
        <v>439</v>
      </c>
      <c r="O79" s="11" t="s">
        <v>458</v>
      </c>
      <c r="P79" s="11" t="s">
        <v>32</v>
      </c>
      <c r="Q79" s="43">
        <v>65</v>
      </c>
    </row>
    <row r="80" spans="2:17" s="43" customFormat="1" ht="39" customHeight="1">
      <c r="B80" s="50"/>
      <c r="C80" s="44"/>
      <c r="D80" s="28">
        <v>50</v>
      </c>
      <c r="E80" s="10" t="s">
        <v>459</v>
      </c>
      <c r="F80" s="9" t="s">
        <v>460</v>
      </c>
      <c r="G80" s="10" t="s">
        <v>601</v>
      </c>
      <c r="H80" s="12"/>
      <c r="I80" s="11" t="s">
        <v>461</v>
      </c>
      <c r="J80" s="46"/>
      <c r="K80" s="47">
        <v>120000</v>
      </c>
      <c r="L80" s="48">
        <f t="shared" si="1"/>
        <v>18000</v>
      </c>
      <c r="M80" s="13" t="s">
        <v>462</v>
      </c>
      <c r="N80" s="13" t="s">
        <v>463</v>
      </c>
      <c r="O80" s="11" t="s">
        <v>464</v>
      </c>
      <c r="P80" s="11" t="s">
        <v>14</v>
      </c>
      <c r="Q80" s="43">
        <v>66</v>
      </c>
    </row>
    <row r="81" spans="1:24" s="43" customFormat="1" ht="43.9" customHeight="1">
      <c r="B81" s="50"/>
      <c r="C81" s="44"/>
      <c r="D81" s="28">
        <v>51</v>
      </c>
      <c r="E81" s="10" t="s">
        <v>20</v>
      </c>
      <c r="F81" s="9" t="s">
        <v>465</v>
      </c>
      <c r="G81" s="49" t="s">
        <v>602</v>
      </c>
      <c r="H81" s="12"/>
      <c r="I81" s="11" t="s">
        <v>466</v>
      </c>
      <c r="J81" s="46"/>
      <c r="K81" s="40">
        <v>50000</v>
      </c>
      <c r="L81" s="40">
        <f t="shared" si="1"/>
        <v>7500</v>
      </c>
      <c r="M81" s="13" t="s">
        <v>448</v>
      </c>
      <c r="N81" s="13" t="s">
        <v>467</v>
      </c>
      <c r="O81" s="11" t="s">
        <v>468</v>
      </c>
      <c r="P81" s="11" t="s">
        <v>14</v>
      </c>
      <c r="Q81" s="43">
        <v>67</v>
      </c>
    </row>
    <row r="82" spans="1:24" s="43" customFormat="1" ht="45.6" customHeight="1">
      <c r="B82" s="50"/>
      <c r="C82" s="44"/>
      <c r="D82" s="28">
        <v>52</v>
      </c>
      <c r="E82" s="10" t="s">
        <v>26</v>
      </c>
      <c r="F82" s="9" t="s">
        <v>469</v>
      </c>
      <c r="G82" s="10" t="s">
        <v>537</v>
      </c>
      <c r="H82" s="12"/>
      <c r="I82" s="11" t="s">
        <v>470</v>
      </c>
      <c r="J82" s="46"/>
      <c r="K82" s="47">
        <v>1000000</v>
      </c>
      <c r="L82" s="48">
        <f t="shared" si="1"/>
        <v>150000</v>
      </c>
      <c r="M82" s="13" t="s">
        <v>471</v>
      </c>
      <c r="N82" s="13" t="s">
        <v>472</v>
      </c>
      <c r="O82" s="11" t="s">
        <v>473</v>
      </c>
      <c r="P82" s="11" t="s">
        <v>14</v>
      </c>
      <c r="Q82" s="43">
        <v>68</v>
      </c>
    </row>
    <row r="83" spans="1:24" s="43" customFormat="1" ht="39" customHeight="1">
      <c r="B83" s="50"/>
      <c r="C83" s="44"/>
      <c r="D83" s="28">
        <v>53</v>
      </c>
      <c r="E83" s="10" t="s">
        <v>8</v>
      </c>
      <c r="F83" s="9" t="s">
        <v>9</v>
      </c>
      <c r="G83" s="49" t="s">
        <v>603</v>
      </c>
      <c r="H83" s="12"/>
      <c r="I83" s="11" t="s">
        <v>10</v>
      </c>
      <c r="J83" s="46"/>
      <c r="K83" s="47">
        <v>100000</v>
      </c>
      <c r="L83" s="48">
        <f t="shared" si="1"/>
        <v>15000</v>
      </c>
      <c r="M83" s="13" t="s">
        <v>11</v>
      </c>
      <c r="N83" s="13" t="s">
        <v>12</v>
      </c>
      <c r="O83" s="11" t="s">
        <v>13</v>
      </c>
      <c r="P83" s="11" t="s">
        <v>14</v>
      </c>
      <c r="Q83" s="43">
        <v>69</v>
      </c>
    </row>
    <row r="84" spans="1:24" s="43" customFormat="1" ht="39" customHeight="1">
      <c r="B84" s="50"/>
      <c r="C84" s="44"/>
      <c r="D84" s="28">
        <v>54</v>
      </c>
      <c r="E84" s="10" t="s">
        <v>15</v>
      </c>
      <c r="F84" s="9" t="s">
        <v>16</v>
      </c>
      <c r="G84" s="10" t="s">
        <v>604</v>
      </c>
      <c r="H84" s="12"/>
      <c r="I84" s="11" t="s">
        <v>17</v>
      </c>
      <c r="J84" s="46"/>
      <c r="K84" s="47">
        <v>100000</v>
      </c>
      <c r="L84" s="48">
        <f t="shared" si="1"/>
        <v>15000</v>
      </c>
      <c r="M84" s="13" t="s">
        <v>18</v>
      </c>
      <c r="N84" s="13" t="s">
        <v>19</v>
      </c>
      <c r="O84" s="11" t="s">
        <v>13</v>
      </c>
      <c r="P84" s="11" t="s">
        <v>14</v>
      </c>
      <c r="Q84" s="43">
        <v>70</v>
      </c>
    </row>
    <row r="85" spans="1:24" s="43" customFormat="1" ht="39" customHeight="1">
      <c r="B85" s="50"/>
      <c r="C85" s="44"/>
      <c r="D85" s="28">
        <v>55</v>
      </c>
      <c r="E85" s="10" t="s">
        <v>20</v>
      </c>
      <c r="F85" s="9" t="s">
        <v>21</v>
      </c>
      <c r="G85" s="49" t="s">
        <v>605</v>
      </c>
      <c r="H85" s="12"/>
      <c r="I85" s="11" t="s">
        <v>22</v>
      </c>
      <c r="J85" s="46"/>
      <c r="K85" s="40">
        <v>150000</v>
      </c>
      <c r="L85" s="40">
        <f t="shared" si="1"/>
        <v>22500</v>
      </c>
      <c r="M85" s="13" t="s">
        <v>23</v>
      </c>
      <c r="N85" s="13" t="s">
        <v>24</v>
      </c>
      <c r="O85" s="11" t="s">
        <v>25</v>
      </c>
      <c r="P85" s="11" t="s">
        <v>14</v>
      </c>
      <c r="Q85" s="43">
        <v>71</v>
      </c>
    </row>
    <row r="86" spans="1:24" s="43" customFormat="1" ht="48" customHeight="1">
      <c r="B86" s="50"/>
      <c r="C86" s="44"/>
      <c r="D86" s="28">
        <v>56</v>
      </c>
      <c r="E86" s="10" t="s">
        <v>26</v>
      </c>
      <c r="F86" s="9" t="s">
        <v>27</v>
      </c>
      <c r="G86" s="49" t="s">
        <v>606</v>
      </c>
      <c r="H86" s="12"/>
      <c r="I86" s="11" t="s">
        <v>28</v>
      </c>
      <c r="J86" s="46"/>
      <c r="K86" s="40">
        <v>150000</v>
      </c>
      <c r="L86" s="40">
        <f t="shared" si="1"/>
        <v>22500</v>
      </c>
      <c r="M86" s="13" t="s">
        <v>29</v>
      </c>
      <c r="N86" s="13" t="s">
        <v>30</v>
      </c>
      <c r="O86" s="11" t="s">
        <v>31</v>
      </c>
      <c r="P86" s="11" t="s">
        <v>32</v>
      </c>
      <c r="Q86" s="43">
        <v>72</v>
      </c>
    </row>
    <row r="87" spans="1:24" s="43" customFormat="1" ht="39" customHeight="1">
      <c r="B87" s="50"/>
      <c r="C87" s="44"/>
      <c r="D87" s="28">
        <v>57</v>
      </c>
      <c r="E87" s="51" t="s">
        <v>33</v>
      </c>
      <c r="F87" s="12" t="s">
        <v>34</v>
      </c>
      <c r="G87" s="52" t="s">
        <v>607</v>
      </c>
      <c r="H87" s="12" t="s">
        <v>552</v>
      </c>
      <c r="I87" s="11" t="s">
        <v>36</v>
      </c>
      <c r="J87" s="39"/>
      <c r="K87" s="40">
        <v>210000</v>
      </c>
      <c r="L87" s="40">
        <f t="shared" si="1"/>
        <v>31500</v>
      </c>
      <c r="M87" s="13" t="s">
        <v>37</v>
      </c>
      <c r="N87" s="13" t="s">
        <v>38</v>
      </c>
      <c r="O87" s="11" t="s">
        <v>39</v>
      </c>
      <c r="P87" s="11" t="s">
        <v>32</v>
      </c>
      <c r="Q87" s="43">
        <v>73</v>
      </c>
    </row>
    <row r="88" spans="1:24" customFormat="1" ht="63.6" customHeight="1">
      <c r="A88" s="53"/>
      <c r="B88" s="53"/>
      <c r="C88" s="20"/>
      <c r="D88" s="54">
        <v>2</v>
      </c>
      <c r="E88" s="20" t="s">
        <v>101</v>
      </c>
      <c r="F88" s="20" t="s">
        <v>475</v>
      </c>
      <c r="G88" s="20" t="s">
        <v>608</v>
      </c>
      <c r="H88" s="21"/>
      <c r="I88" s="22" t="s">
        <v>476</v>
      </c>
      <c r="J88" s="29"/>
      <c r="K88" s="31">
        <v>1940000</v>
      </c>
      <c r="L88" s="42">
        <v>155200</v>
      </c>
      <c r="M88" s="18" t="s">
        <v>272</v>
      </c>
      <c r="N88" s="37" t="s">
        <v>284</v>
      </c>
      <c r="O88" s="22" t="s">
        <v>532</v>
      </c>
      <c r="P88" s="22" t="s">
        <v>474</v>
      </c>
      <c r="Q88" s="43">
        <v>1</v>
      </c>
      <c r="R88" s="53"/>
      <c r="S88" s="53"/>
      <c r="T88" s="53"/>
      <c r="U88" s="53"/>
      <c r="V88" s="53"/>
      <c r="W88" s="53"/>
      <c r="X88" s="53"/>
    </row>
    <row r="89" spans="1:24" customFormat="1" ht="63.6" customHeight="1">
      <c r="A89" s="53"/>
      <c r="B89" s="53"/>
      <c r="C89" s="20"/>
      <c r="D89" s="54">
        <v>3</v>
      </c>
      <c r="E89" s="20" t="s">
        <v>101</v>
      </c>
      <c r="F89" s="20" t="s">
        <v>477</v>
      </c>
      <c r="G89" s="21" t="s">
        <v>551</v>
      </c>
      <c r="H89" s="21"/>
      <c r="I89" s="22" t="s">
        <v>478</v>
      </c>
      <c r="J89" s="29"/>
      <c r="K89" s="42">
        <v>472000</v>
      </c>
      <c r="L89" s="31">
        <v>0</v>
      </c>
      <c r="M89" s="18" t="s">
        <v>479</v>
      </c>
      <c r="N89" s="37" t="s">
        <v>438</v>
      </c>
      <c r="O89" s="22" t="s">
        <v>480</v>
      </c>
      <c r="P89" s="22" t="s">
        <v>474</v>
      </c>
      <c r="Q89" s="43">
        <v>2</v>
      </c>
      <c r="R89" s="53"/>
      <c r="S89" s="53"/>
      <c r="T89" s="53"/>
      <c r="U89" s="53"/>
      <c r="V89" s="53"/>
      <c r="W89" s="53"/>
      <c r="X89" s="53"/>
    </row>
    <row r="90" spans="1:24" customFormat="1" ht="63.6" customHeight="1">
      <c r="A90" s="53"/>
      <c r="B90" s="53"/>
      <c r="C90" s="20"/>
      <c r="D90" s="54">
        <v>4</v>
      </c>
      <c r="E90" s="20" t="s">
        <v>171</v>
      </c>
      <c r="F90" s="20" t="s">
        <v>481</v>
      </c>
      <c r="G90" s="20" t="s">
        <v>609</v>
      </c>
      <c r="H90" s="21"/>
      <c r="I90" s="22" t="s">
        <v>482</v>
      </c>
      <c r="J90" s="29"/>
      <c r="K90" s="42">
        <v>284000</v>
      </c>
      <c r="L90" s="31">
        <v>42600</v>
      </c>
      <c r="M90" s="18" t="s">
        <v>483</v>
      </c>
      <c r="N90" s="37" t="s">
        <v>113</v>
      </c>
      <c r="O90" s="22" t="s">
        <v>484</v>
      </c>
      <c r="P90" s="22" t="s">
        <v>474</v>
      </c>
      <c r="Q90" s="43">
        <v>3</v>
      </c>
      <c r="R90" s="53"/>
      <c r="S90" s="53"/>
      <c r="T90" s="53"/>
      <c r="U90" s="53"/>
      <c r="V90" s="53"/>
      <c r="W90" s="53"/>
      <c r="X90" s="53"/>
    </row>
    <row r="91" spans="1:24" customFormat="1" ht="63.6" customHeight="1">
      <c r="A91" s="53"/>
      <c r="B91" s="53"/>
      <c r="C91" s="20"/>
      <c r="D91" s="54">
        <v>5</v>
      </c>
      <c r="E91" s="20" t="s">
        <v>92</v>
      </c>
      <c r="F91" s="20" t="s">
        <v>485</v>
      </c>
      <c r="G91" s="21" t="s">
        <v>610</v>
      </c>
      <c r="H91" s="20" t="s">
        <v>552</v>
      </c>
      <c r="I91" s="22" t="s">
        <v>486</v>
      </c>
      <c r="J91" s="29"/>
      <c r="K91" s="42">
        <v>95000</v>
      </c>
      <c r="L91" s="31">
        <f>K91*15%</f>
        <v>14250</v>
      </c>
      <c r="M91" s="18" t="s">
        <v>487</v>
      </c>
      <c r="N91" s="18" t="s">
        <v>488</v>
      </c>
      <c r="O91" s="22" t="s">
        <v>489</v>
      </c>
      <c r="P91" s="22" t="s">
        <v>490</v>
      </c>
      <c r="Q91" s="43">
        <v>4</v>
      </c>
      <c r="R91" s="53"/>
      <c r="S91" s="53"/>
      <c r="T91" s="53"/>
      <c r="U91" s="53"/>
      <c r="V91" s="53"/>
      <c r="W91" s="53"/>
      <c r="X91" s="53"/>
    </row>
    <row r="92" spans="1:24" customFormat="1" ht="63.6" customHeight="1">
      <c r="A92" s="53"/>
      <c r="B92" s="53"/>
      <c r="C92" s="20"/>
      <c r="D92" s="54">
        <v>6</v>
      </c>
      <c r="E92" s="20" t="s">
        <v>491</v>
      </c>
      <c r="F92" s="20" t="s">
        <v>492</v>
      </c>
      <c r="G92" s="21" t="s">
        <v>551</v>
      </c>
      <c r="H92" s="21"/>
      <c r="I92" s="22" t="s">
        <v>493</v>
      </c>
      <c r="J92" s="29"/>
      <c r="K92" s="42">
        <v>995640</v>
      </c>
      <c r="L92" s="31">
        <v>0</v>
      </c>
      <c r="M92" s="18" t="s">
        <v>494</v>
      </c>
      <c r="N92" s="37" t="s">
        <v>24</v>
      </c>
      <c r="O92" s="22" t="s">
        <v>495</v>
      </c>
      <c r="P92" s="22" t="s">
        <v>490</v>
      </c>
      <c r="Q92" s="43">
        <v>5</v>
      </c>
      <c r="R92" s="53"/>
      <c r="S92" s="53"/>
      <c r="T92" s="53"/>
      <c r="U92" s="53"/>
      <c r="V92" s="53"/>
      <c r="W92" s="53"/>
      <c r="X92" s="53"/>
    </row>
    <row r="93" spans="1:24" customFormat="1" ht="63.6" customHeight="1">
      <c r="A93" s="53"/>
      <c r="B93" s="53"/>
      <c r="C93" s="20" t="s">
        <v>496</v>
      </c>
      <c r="D93" s="54">
        <v>8</v>
      </c>
      <c r="E93" s="20" t="s">
        <v>497</v>
      </c>
      <c r="F93" s="20" t="s">
        <v>498</v>
      </c>
      <c r="G93" s="21" t="s">
        <v>611</v>
      </c>
      <c r="H93" s="21" t="s">
        <v>612</v>
      </c>
      <c r="I93" s="22" t="s">
        <v>499</v>
      </c>
      <c r="J93" s="29"/>
      <c r="K93" s="42">
        <v>187000</v>
      </c>
      <c r="L93" s="31">
        <f>K93*8%</f>
        <v>14960</v>
      </c>
      <c r="M93" s="18" t="s">
        <v>500</v>
      </c>
      <c r="N93" s="37" t="s">
        <v>501</v>
      </c>
      <c r="O93" s="22" t="s">
        <v>502</v>
      </c>
      <c r="P93" s="22" t="s">
        <v>490</v>
      </c>
      <c r="Q93" s="43">
        <v>6</v>
      </c>
      <c r="R93" s="53"/>
      <c r="S93" s="53"/>
      <c r="T93" s="53"/>
      <c r="U93" s="53"/>
      <c r="V93" s="53"/>
      <c r="W93" s="53"/>
      <c r="X93" s="53"/>
    </row>
    <row r="94" spans="1:24" customFormat="1" ht="63.6" customHeight="1">
      <c r="A94" s="53"/>
      <c r="B94" s="53"/>
      <c r="C94" s="20"/>
      <c r="D94" s="54">
        <v>9</v>
      </c>
      <c r="E94" s="20" t="s">
        <v>491</v>
      </c>
      <c r="F94" s="20" t="s">
        <v>503</v>
      </c>
      <c r="G94" s="20" t="s">
        <v>613</v>
      </c>
      <c r="H94" s="21"/>
      <c r="I94" s="22" t="s">
        <v>504</v>
      </c>
      <c r="J94" s="29"/>
      <c r="K94" s="42">
        <v>99000</v>
      </c>
      <c r="L94" s="31">
        <v>4950</v>
      </c>
      <c r="M94" s="18" t="s">
        <v>505</v>
      </c>
      <c r="N94" s="37" t="s">
        <v>24</v>
      </c>
      <c r="O94" s="22" t="s">
        <v>506</v>
      </c>
      <c r="P94" s="22" t="s">
        <v>490</v>
      </c>
      <c r="Q94" s="43">
        <v>7</v>
      </c>
      <c r="R94" s="53"/>
      <c r="S94" s="53"/>
      <c r="T94" s="53"/>
      <c r="U94" s="53"/>
      <c r="V94" s="53"/>
      <c r="W94" s="53"/>
      <c r="X94" s="53"/>
    </row>
    <row r="95" spans="1:24" customFormat="1" ht="63.6" customHeight="1">
      <c r="A95" s="53"/>
      <c r="B95" s="53"/>
      <c r="C95" s="20"/>
      <c r="D95" s="54">
        <v>10</v>
      </c>
      <c r="E95" s="20" t="s">
        <v>497</v>
      </c>
      <c r="F95" s="20" t="s">
        <v>507</v>
      </c>
      <c r="G95" s="21" t="s">
        <v>611</v>
      </c>
      <c r="H95" s="21"/>
      <c r="I95" s="22" t="s">
        <v>508</v>
      </c>
      <c r="J95" s="29"/>
      <c r="K95" s="42">
        <v>280000</v>
      </c>
      <c r="L95" s="31">
        <v>0</v>
      </c>
      <c r="M95" s="18" t="s">
        <v>509</v>
      </c>
      <c r="N95" s="37" t="s">
        <v>19</v>
      </c>
      <c r="O95" s="22" t="s">
        <v>510</v>
      </c>
      <c r="P95" s="22" t="s">
        <v>490</v>
      </c>
      <c r="Q95" s="43">
        <v>8</v>
      </c>
      <c r="R95" s="53"/>
      <c r="S95" s="53"/>
      <c r="T95" s="53"/>
      <c r="U95" s="53"/>
      <c r="V95" s="53"/>
      <c r="W95" s="53"/>
      <c r="X95" s="53"/>
    </row>
    <row r="96" spans="1:24" customFormat="1" ht="62.25">
      <c r="C96" s="55" t="s">
        <v>58</v>
      </c>
      <c r="D96" s="56">
        <v>1</v>
      </c>
      <c r="E96" s="37" t="s">
        <v>511</v>
      </c>
      <c r="F96" s="37" t="s">
        <v>512</v>
      </c>
      <c r="G96" s="169" t="s">
        <v>567</v>
      </c>
      <c r="H96" s="167"/>
      <c r="I96" s="57" t="s">
        <v>513</v>
      </c>
      <c r="J96" s="37"/>
      <c r="K96" s="58">
        <v>212500</v>
      </c>
      <c r="L96" s="59">
        <v>7500</v>
      </c>
      <c r="M96" s="37" t="s">
        <v>514</v>
      </c>
      <c r="N96" s="37" t="s">
        <v>38</v>
      </c>
      <c r="O96" s="57" t="s">
        <v>515</v>
      </c>
      <c r="P96" s="22" t="s">
        <v>64</v>
      </c>
      <c r="Q96" s="43">
        <v>9</v>
      </c>
    </row>
    <row r="97" spans="3:17" s="43" customFormat="1" ht="48" customHeight="1">
      <c r="C97" s="60"/>
      <c r="D97" s="56">
        <v>2</v>
      </c>
      <c r="E97" s="61" t="s">
        <v>15</v>
      </c>
      <c r="F97" s="62" t="s">
        <v>66</v>
      </c>
      <c r="G97" s="63" t="s">
        <v>614</v>
      </c>
      <c r="H97" s="63"/>
      <c r="I97" s="64" t="s">
        <v>516</v>
      </c>
      <c r="J97" s="65" t="s">
        <v>517</v>
      </c>
      <c r="K97" s="66">
        <v>72000</v>
      </c>
      <c r="L97" s="67">
        <v>0</v>
      </c>
      <c r="M97" s="67" t="s">
        <v>11</v>
      </c>
      <c r="N97" s="67" t="s">
        <v>518</v>
      </c>
      <c r="O97" s="68" t="s">
        <v>519</v>
      </c>
      <c r="P97" s="22" t="s">
        <v>520</v>
      </c>
      <c r="Q97" s="43">
        <v>10</v>
      </c>
    </row>
    <row r="98" spans="3:17" s="43" customFormat="1" ht="45" customHeight="1">
      <c r="C98" s="60"/>
      <c r="D98" s="56">
        <v>3</v>
      </c>
      <c r="E98" s="61" t="s">
        <v>491</v>
      </c>
      <c r="F98" s="62" t="s">
        <v>70</v>
      </c>
      <c r="G98" s="63" t="s">
        <v>543</v>
      </c>
      <c r="H98" s="63"/>
      <c r="I98" s="64" t="s">
        <v>521</v>
      </c>
      <c r="J98" s="65" t="s">
        <v>517</v>
      </c>
      <c r="K98" s="66">
        <v>72000</v>
      </c>
      <c r="L98" s="67">
        <v>0</v>
      </c>
      <c r="M98" s="67" t="s">
        <v>11</v>
      </c>
      <c r="N98" s="67" t="s">
        <v>518</v>
      </c>
      <c r="O98" s="68" t="s">
        <v>519</v>
      </c>
      <c r="P98" s="22" t="s">
        <v>520</v>
      </c>
      <c r="Q98" s="43">
        <v>11</v>
      </c>
    </row>
    <row r="99" spans="3:17" s="43" customFormat="1" ht="45" customHeight="1">
      <c r="C99" s="60"/>
      <c r="D99" s="56">
        <v>4</v>
      </c>
      <c r="E99" s="61" t="s">
        <v>491</v>
      </c>
      <c r="F99" s="62" t="s">
        <v>72</v>
      </c>
      <c r="G99" s="63" t="s">
        <v>543</v>
      </c>
      <c r="H99" s="63"/>
      <c r="I99" s="64" t="s">
        <v>522</v>
      </c>
      <c r="J99" s="65" t="s">
        <v>517</v>
      </c>
      <c r="K99" s="66">
        <v>72000</v>
      </c>
      <c r="L99" s="67">
        <v>0</v>
      </c>
      <c r="M99" s="67" t="s">
        <v>11</v>
      </c>
      <c r="N99" s="67" t="s">
        <v>518</v>
      </c>
      <c r="O99" s="68" t="s">
        <v>519</v>
      </c>
      <c r="P99" s="22" t="s">
        <v>520</v>
      </c>
      <c r="Q99" s="43">
        <v>12</v>
      </c>
    </row>
    <row r="100" spans="3:17" s="43" customFormat="1" ht="45" customHeight="1">
      <c r="C100" s="60"/>
      <c r="D100" s="56">
        <v>5</v>
      </c>
      <c r="E100" s="61" t="s">
        <v>26</v>
      </c>
      <c r="F100" s="62" t="s">
        <v>74</v>
      </c>
      <c r="G100" s="63" t="s">
        <v>546</v>
      </c>
      <c r="H100" s="63"/>
      <c r="I100" s="64" t="s">
        <v>523</v>
      </c>
      <c r="J100" s="65" t="s">
        <v>517</v>
      </c>
      <c r="K100" s="66">
        <v>72000</v>
      </c>
      <c r="L100" s="67">
        <v>0</v>
      </c>
      <c r="M100" s="67" t="s">
        <v>11</v>
      </c>
      <c r="N100" s="67" t="s">
        <v>518</v>
      </c>
      <c r="O100" s="68" t="s">
        <v>519</v>
      </c>
      <c r="P100" s="22" t="s">
        <v>520</v>
      </c>
      <c r="Q100" s="43">
        <v>13</v>
      </c>
    </row>
    <row r="101" spans="3:17" s="43" customFormat="1" ht="45" customHeight="1">
      <c r="C101" s="60"/>
      <c r="D101" s="56">
        <v>6</v>
      </c>
      <c r="E101" s="69" t="s">
        <v>524</v>
      </c>
      <c r="F101" s="62" t="s">
        <v>77</v>
      </c>
      <c r="G101" s="63" t="s">
        <v>615</v>
      </c>
      <c r="H101" s="63"/>
      <c r="I101" s="64" t="s">
        <v>525</v>
      </c>
      <c r="J101" s="65" t="s">
        <v>517</v>
      </c>
      <c r="K101" s="66">
        <v>72000</v>
      </c>
      <c r="L101" s="67">
        <v>0</v>
      </c>
      <c r="M101" s="67" t="s">
        <v>11</v>
      </c>
      <c r="N101" s="67" t="s">
        <v>518</v>
      </c>
      <c r="O101" s="68" t="s">
        <v>519</v>
      </c>
      <c r="P101" s="22" t="s">
        <v>520</v>
      </c>
      <c r="Q101" s="43">
        <v>14</v>
      </c>
    </row>
    <row r="102" spans="3:17" s="43" customFormat="1" ht="45" customHeight="1">
      <c r="C102" s="60"/>
      <c r="D102" s="56">
        <v>7</v>
      </c>
      <c r="E102" s="69" t="s">
        <v>524</v>
      </c>
      <c r="F102" s="62" t="s">
        <v>80</v>
      </c>
      <c r="G102" s="63" t="s">
        <v>616</v>
      </c>
      <c r="H102" s="63"/>
      <c r="I102" s="64" t="s">
        <v>526</v>
      </c>
      <c r="J102" s="65" t="s">
        <v>517</v>
      </c>
      <c r="K102" s="66">
        <v>72000</v>
      </c>
      <c r="L102" s="67">
        <v>0</v>
      </c>
      <c r="M102" s="67" t="s">
        <v>11</v>
      </c>
      <c r="N102" s="67" t="s">
        <v>518</v>
      </c>
      <c r="O102" s="68" t="s">
        <v>519</v>
      </c>
      <c r="P102" s="22" t="s">
        <v>520</v>
      </c>
      <c r="Q102" s="43">
        <v>15</v>
      </c>
    </row>
    <row r="103" spans="3:17" s="43" customFormat="1" ht="45" customHeight="1">
      <c r="C103" s="60"/>
      <c r="D103" s="56">
        <v>8</v>
      </c>
      <c r="E103" s="69" t="s">
        <v>524</v>
      </c>
      <c r="F103" s="62" t="s">
        <v>82</v>
      </c>
      <c r="G103" s="63" t="s">
        <v>617</v>
      </c>
      <c r="H103" s="63"/>
      <c r="I103" s="64" t="s">
        <v>527</v>
      </c>
      <c r="J103" s="65" t="s">
        <v>517</v>
      </c>
      <c r="K103" s="66">
        <v>72000</v>
      </c>
      <c r="L103" s="67">
        <v>0</v>
      </c>
      <c r="M103" s="67" t="s">
        <v>11</v>
      </c>
      <c r="N103" s="67" t="s">
        <v>518</v>
      </c>
      <c r="O103" s="68" t="s">
        <v>519</v>
      </c>
      <c r="P103" s="22" t="s">
        <v>520</v>
      </c>
      <c r="Q103" s="43">
        <v>16</v>
      </c>
    </row>
    <row r="104" spans="3:17" s="43" customFormat="1" ht="45" customHeight="1">
      <c r="C104" s="60"/>
      <c r="D104" s="56">
        <v>9</v>
      </c>
      <c r="E104" s="61" t="s">
        <v>524</v>
      </c>
      <c r="F104" s="62" t="s">
        <v>84</v>
      </c>
      <c r="G104" s="63" t="s">
        <v>618</v>
      </c>
      <c r="H104" s="63"/>
      <c r="I104" s="64" t="s">
        <v>528</v>
      </c>
      <c r="J104" s="65" t="s">
        <v>517</v>
      </c>
      <c r="K104" s="66">
        <v>72000</v>
      </c>
      <c r="L104" s="67">
        <v>0</v>
      </c>
      <c r="M104" s="67" t="s">
        <v>11</v>
      </c>
      <c r="N104" s="67" t="s">
        <v>518</v>
      </c>
      <c r="O104" s="68" t="s">
        <v>519</v>
      </c>
      <c r="P104" s="22" t="s">
        <v>520</v>
      </c>
      <c r="Q104" s="43">
        <v>17</v>
      </c>
    </row>
    <row r="105" spans="3:17" s="43" customFormat="1" ht="45" customHeight="1">
      <c r="C105" s="60"/>
      <c r="D105" s="56">
        <v>10</v>
      </c>
      <c r="E105" s="61" t="s">
        <v>26</v>
      </c>
      <c r="F105" s="63" t="s">
        <v>86</v>
      </c>
      <c r="G105" s="63" t="s">
        <v>610</v>
      </c>
      <c r="H105" s="63"/>
      <c r="I105" s="64" t="s">
        <v>529</v>
      </c>
      <c r="J105" s="65" t="s">
        <v>517</v>
      </c>
      <c r="K105" s="66">
        <v>72000</v>
      </c>
      <c r="L105" s="67">
        <v>0</v>
      </c>
      <c r="M105" s="67" t="s">
        <v>11</v>
      </c>
      <c r="N105" s="67" t="s">
        <v>518</v>
      </c>
      <c r="O105" s="20" t="s">
        <v>519</v>
      </c>
      <c r="P105" s="22" t="s">
        <v>520</v>
      </c>
      <c r="Q105" s="43">
        <v>18</v>
      </c>
    </row>
    <row r="106" spans="3:17" s="43" customFormat="1" ht="45" customHeight="1" thickBot="1">
      <c r="C106" s="60"/>
      <c r="D106" s="56">
        <v>11</v>
      </c>
      <c r="E106" s="61" t="s">
        <v>33</v>
      </c>
      <c r="F106" s="70" t="s">
        <v>88</v>
      </c>
      <c r="G106" s="63" t="s">
        <v>619</v>
      </c>
      <c r="H106" s="63"/>
      <c r="I106" s="64" t="s">
        <v>530</v>
      </c>
      <c r="J106" s="65"/>
      <c r="K106" s="66">
        <v>912000</v>
      </c>
      <c r="L106" s="67">
        <v>0</v>
      </c>
      <c r="M106" s="67" t="s">
        <v>11</v>
      </c>
      <c r="N106" s="67" t="s">
        <v>518</v>
      </c>
      <c r="O106" s="20" t="s">
        <v>519</v>
      </c>
      <c r="P106" s="22" t="s">
        <v>520</v>
      </c>
      <c r="Q106" s="43">
        <v>19</v>
      </c>
    </row>
    <row r="107" spans="3:17" s="43" customFormat="1" ht="45" customHeight="1" thickBot="1">
      <c r="C107" s="60"/>
      <c r="D107" s="56">
        <v>12</v>
      </c>
      <c r="E107" s="61" t="s">
        <v>26</v>
      </c>
      <c r="F107" s="70" t="s">
        <v>90</v>
      </c>
      <c r="G107" s="63" t="s">
        <v>537</v>
      </c>
      <c r="H107" s="63"/>
      <c r="I107" s="64" t="s">
        <v>531</v>
      </c>
      <c r="J107" s="65"/>
      <c r="K107" s="66">
        <v>1200000</v>
      </c>
      <c r="L107" s="67">
        <v>0</v>
      </c>
      <c r="M107" s="67" t="s">
        <v>11</v>
      </c>
      <c r="N107" s="67" t="s">
        <v>518</v>
      </c>
      <c r="O107" s="20" t="s">
        <v>519</v>
      </c>
      <c r="P107" s="22" t="s">
        <v>520</v>
      </c>
      <c r="Q107" s="43">
        <v>20</v>
      </c>
    </row>
    <row r="108" spans="3:17">
      <c r="K108" s="117">
        <f>SUM(K7:K107)</f>
        <v>23597460</v>
      </c>
    </row>
  </sheetData>
  <mergeCells count="1">
    <mergeCell ref="H2:T2"/>
  </mergeCells>
  <phoneticPr fontId="4" type="noConversion"/>
  <pageMargins left="0.31496062992125984" right="0.31496062992125984" top="0.55118110236220474"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P115"/>
  <sheetViews>
    <sheetView topLeftCell="A109" workbookViewId="0">
      <selection activeCell="G31" sqref="G31"/>
    </sheetView>
  </sheetViews>
  <sheetFormatPr defaultColWidth="8.875" defaultRowHeight="16.5"/>
  <cols>
    <col min="1" max="2" width="8.875" style="92"/>
    <col min="3" max="3" width="6.875" style="92" customWidth="1"/>
    <col min="4" max="4" width="5.75" style="92" customWidth="1"/>
    <col min="5" max="5" width="8.875" style="92"/>
    <col min="6" max="6" width="11.25" style="92" customWidth="1"/>
    <col min="7" max="7" width="8.875" style="92"/>
    <col min="8" max="8" width="8.875" style="168"/>
    <col min="9" max="9" width="27" style="92" customWidth="1"/>
    <col min="10" max="10" width="8.875" style="92"/>
    <col min="11" max="11" width="11" style="92" customWidth="1"/>
    <col min="12" max="14" width="8.875" style="92"/>
    <col min="15" max="15" width="12" style="92" customWidth="1"/>
    <col min="16" max="16" width="13.5" style="92" customWidth="1"/>
    <col min="17" max="16384" width="8.875" style="92"/>
  </cols>
  <sheetData>
    <row r="2" spans="1:250" s="43" customFormat="1" ht="25.5">
      <c r="A2" s="3"/>
      <c r="B2" s="2"/>
      <c r="C2" s="90"/>
      <c r="D2" s="2"/>
      <c r="E2" s="8"/>
      <c r="F2" s="2"/>
      <c r="G2" s="7"/>
      <c r="H2" s="173" t="s">
        <v>536</v>
      </c>
      <c r="I2" s="174"/>
      <c r="J2" s="174"/>
      <c r="K2" s="174"/>
      <c r="L2" s="174"/>
      <c r="M2" s="174"/>
      <c r="N2" s="174"/>
      <c r="O2" s="175"/>
      <c r="P2" s="175"/>
      <c r="Q2" s="175"/>
    </row>
    <row r="5" spans="1:250" s="43" customFormat="1" ht="21">
      <c r="A5" s="3"/>
      <c r="B5" s="2"/>
      <c r="C5" s="90"/>
      <c r="F5" s="93" t="s">
        <v>118</v>
      </c>
      <c r="G5" s="94"/>
      <c r="H5" s="90"/>
      <c r="I5" s="3"/>
      <c r="J5" s="3"/>
      <c r="K5" s="3"/>
      <c r="L5" s="3"/>
      <c r="M5" s="91"/>
      <c r="N5" s="3"/>
      <c r="O5" s="95"/>
      <c r="P5" s="3"/>
      <c r="Q5" s="91"/>
    </row>
    <row r="6" spans="1:250" s="43" customFormat="1" ht="28.5">
      <c r="A6" s="3"/>
      <c r="B6" s="96" t="s">
        <v>119</v>
      </c>
      <c r="C6" s="4" t="s">
        <v>120</v>
      </c>
      <c r="D6" s="4"/>
      <c r="E6" s="4" t="s">
        <v>121</v>
      </c>
      <c r="F6" s="4" t="s">
        <v>122</v>
      </c>
      <c r="G6" s="4" t="s">
        <v>0</v>
      </c>
      <c r="H6" s="4" t="s">
        <v>1</v>
      </c>
      <c r="I6" s="4" t="s">
        <v>2</v>
      </c>
      <c r="J6" s="4" t="s">
        <v>123</v>
      </c>
      <c r="K6" s="97" t="s">
        <v>3</v>
      </c>
      <c r="L6" s="4" t="s">
        <v>124</v>
      </c>
      <c r="M6" s="5" t="s">
        <v>4</v>
      </c>
      <c r="N6" s="6" t="s">
        <v>5</v>
      </c>
      <c r="O6" s="96" t="s">
        <v>6</v>
      </c>
      <c r="P6" s="4" t="s">
        <v>125</v>
      </c>
      <c r="Q6" s="97" t="s">
        <v>126</v>
      </c>
      <c r="T6" s="53"/>
    </row>
    <row r="7" spans="1:250" s="81" customFormat="1" ht="47.45" customHeight="1">
      <c r="A7" s="76"/>
      <c r="B7" s="77" t="s">
        <v>133</v>
      </c>
      <c r="C7" s="32"/>
      <c r="D7" s="15">
        <v>1</v>
      </c>
      <c r="E7" s="32" t="s">
        <v>26</v>
      </c>
      <c r="F7" s="14" t="s">
        <v>93</v>
      </c>
      <c r="G7" s="32" t="s">
        <v>621</v>
      </c>
      <c r="H7" s="32"/>
      <c r="I7" s="38" t="s">
        <v>94</v>
      </c>
      <c r="J7" s="33"/>
      <c r="K7" s="34">
        <v>603000</v>
      </c>
      <c r="L7" s="34">
        <v>31000</v>
      </c>
      <c r="M7" s="35" t="s">
        <v>95</v>
      </c>
      <c r="N7" s="16" t="s">
        <v>96</v>
      </c>
      <c r="O7" s="14" t="s">
        <v>97</v>
      </c>
      <c r="P7" s="14" t="s">
        <v>139</v>
      </c>
      <c r="Q7" s="34">
        <v>343710</v>
      </c>
      <c r="R7" s="81">
        <v>1</v>
      </c>
    </row>
    <row r="8" spans="1:250" s="81" customFormat="1" ht="47.45" customHeight="1">
      <c r="A8" s="76"/>
      <c r="B8" s="77" t="s">
        <v>140</v>
      </c>
      <c r="C8" s="32"/>
      <c r="D8" s="15">
        <v>1</v>
      </c>
      <c r="E8" s="32" t="s">
        <v>98</v>
      </c>
      <c r="F8" s="14" t="s">
        <v>99</v>
      </c>
      <c r="G8" s="32" t="s">
        <v>622</v>
      </c>
      <c r="H8" s="32"/>
      <c r="I8" s="14" t="s">
        <v>100</v>
      </c>
      <c r="J8" s="33"/>
      <c r="K8" s="34">
        <v>622000</v>
      </c>
      <c r="L8" s="34">
        <v>30000</v>
      </c>
      <c r="M8" s="35" t="s">
        <v>95</v>
      </c>
      <c r="N8" s="16" t="s">
        <v>96</v>
      </c>
      <c r="O8" s="14" t="s">
        <v>97</v>
      </c>
      <c r="P8" s="14" t="s">
        <v>139</v>
      </c>
      <c r="Q8" s="34">
        <v>354540</v>
      </c>
      <c r="R8" s="81">
        <v>2</v>
      </c>
    </row>
    <row r="9" spans="1:250" s="81" customFormat="1" ht="37.15" customHeight="1">
      <c r="A9" s="76"/>
      <c r="B9" s="77"/>
      <c r="C9" s="32"/>
      <c r="D9" s="15"/>
      <c r="E9" s="32" t="s">
        <v>40</v>
      </c>
      <c r="F9" s="14" t="s">
        <v>102</v>
      </c>
      <c r="G9" s="32" t="s">
        <v>623</v>
      </c>
      <c r="H9" s="32"/>
      <c r="I9" s="14" t="s">
        <v>103</v>
      </c>
      <c r="J9" s="33"/>
      <c r="K9" s="34">
        <v>893000</v>
      </c>
      <c r="L9" s="34">
        <v>57000</v>
      </c>
      <c r="M9" s="35" t="s">
        <v>95</v>
      </c>
      <c r="N9" s="16" t="s">
        <v>96</v>
      </c>
      <c r="O9" s="14" t="s">
        <v>97</v>
      </c>
      <c r="P9" s="14" t="s">
        <v>146</v>
      </c>
      <c r="Q9" s="34">
        <v>509010</v>
      </c>
      <c r="R9" s="81">
        <v>3</v>
      </c>
    </row>
    <row r="10" spans="1:250" s="81" customFormat="1" ht="45.6" customHeight="1">
      <c r="A10" s="76"/>
      <c r="B10" s="77"/>
      <c r="C10" s="32"/>
      <c r="D10" s="15"/>
      <c r="E10" s="32" t="s">
        <v>98</v>
      </c>
      <c r="F10" s="14" t="s">
        <v>104</v>
      </c>
      <c r="G10" s="32" t="s">
        <v>624</v>
      </c>
      <c r="H10" s="19"/>
      <c r="I10" s="14" t="s">
        <v>105</v>
      </c>
      <c r="J10" s="33"/>
      <c r="K10" s="34">
        <v>1073000</v>
      </c>
      <c r="L10" s="34">
        <v>62000</v>
      </c>
      <c r="M10" s="35" t="s">
        <v>95</v>
      </c>
      <c r="N10" s="16" t="s">
        <v>96</v>
      </c>
      <c r="O10" s="14" t="s">
        <v>97</v>
      </c>
      <c r="P10" s="14" t="s">
        <v>139</v>
      </c>
      <c r="Q10" s="34">
        <v>591660</v>
      </c>
      <c r="R10" s="81">
        <v>4</v>
      </c>
    </row>
    <row r="11" spans="1:250" s="86" customFormat="1" ht="60" customHeight="1">
      <c r="A11" s="76"/>
      <c r="B11" s="77" t="s">
        <v>149</v>
      </c>
      <c r="C11" s="72"/>
      <c r="D11" s="15">
        <v>13</v>
      </c>
      <c r="E11" s="32" t="s">
        <v>33</v>
      </c>
      <c r="F11" s="14" t="s">
        <v>107</v>
      </c>
      <c r="G11" s="15" t="s">
        <v>625</v>
      </c>
      <c r="H11" s="19" t="s">
        <v>620</v>
      </c>
      <c r="I11" s="27" t="s">
        <v>108</v>
      </c>
      <c r="J11" s="17"/>
      <c r="K11" s="26">
        <v>540000</v>
      </c>
      <c r="L11" s="36">
        <v>40000</v>
      </c>
      <c r="M11" s="35" t="s">
        <v>533</v>
      </c>
      <c r="N11" s="16" t="s">
        <v>534</v>
      </c>
      <c r="O11" s="14" t="s">
        <v>97</v>
      </c>
      <c r="P11" s="14" t="s">
        <v>153</v>
      </c>
      <c r="Q11" s="26">
        <v>540000</v>
      </c>
      <c r="R11" s="81">
        <v>5</v>
      </c>
      <c r="S11" s="85"/>
    </row>
    <row r="12" spans="1:250" s="86" customFormat="1" ht="43.9" customHeight="1">
      <c r="A12" s="76"/>
      <c r="B12" s="87"/>
      <c r="C12" s="72"/>
      <c r="D12" s="15"/>
      <c r="E12" s="32" t="s">
        <v>20</v>
      </c>
      <c r="F12" s="14" t="s">
        <v>110</v>
      </c>
      <c r="G12" s="15" t="s">
        <v>626</v>
      </c>
      <c r="H12" s="19"/>
      <c r="I12" s="27" t="s">
        <v>111</v>
      </c>
      <c r="J12" s="17"/>
      <c r="K12" s="26">
        <v>401320</v>
      </c>
      <c r="L12" s="36">
        <v>44820</v>
      </c>
      <c r="M12" s="35" t="s">
        <v>112</v>
      </c>
      <c r="N12" s="16" t="s">
        <v>41</v>
      </c>
      <c r="O12" s="14" t="s">
        <v>97</v>
      </c>
      <c r="P12" s="14" t="s">
        <v>158</v>
      </c>
      <c r="Q12" s="26"/>
      <c r="R12" s="81">
        <v>6</v>
      </c>
      <c r="S12" s="85"/>
    </row>
    <row r="13" spans="1:250" s="86" customFormat="1" ht="51" customHeight="1">
      <c r="A13" s="76"/>
      <c r="B13" s="14">
        <v>1040050778</v>
      </c>
      <c r="C13" s="14">
        <v>60</v>
      </c>
      <c r="D13" s="24">
        <v>17</v>
      </c>
      <c r="E13" s="15" t="s">
        <v>40</v>
      </c>
      <c r="F13" s="14" t="s">
        <v>114</v>
      </c>
      <c r="G13" s="15" t="s">
        <v>627</v>
      </c>
      <c r="H13" s="19"/>
      <c r="I13" s="27" t="s">
        <v>115</v>
      </c>
      <c r="J13" s="17"/>
      <c r="K13" s="26">
        <v>1265000</v>
      </c>
      <c r="L13" s="26">
        <v>74400</v>
      </c>
      <c r="M13" s="16" t="s">
        <v>116</v>
      </c>
      <c r="N13" s="16" t="s">
        <v>117</v>
      </c>
      <c r="O13" s="14" t="s">
        <v>97</v>
      </c>
      <c r="P13" s="14" t="s">
        <v>165</v>
      </c>
      <c r="Q13" s="84">
        <v>504300</v>
      </c>
      <c r="R13" s="81">
        <v>7</v>
      </c>
      <c r="S13" s="85"/>
    </row>
    <row r="14" spans="1:250" customFormat="1" ht="30">
      <c r="A14" s="81"/>
      <c r="B14" s="99"/>
      <c r="C14" s="100"/>
      <c r="D14" s="101"/>
      <c r="E14" s="100" t="s">
        <v>190</v>
      </c>
      <c r="F14" s="102" t="s">
        <v>249</v>
      </c>
      <c r="G14" s="100" t="s">
        <v>544</v>
      </c>
      <c r="H14" s="166"/>
      <c r="I14" s="102" t="s">
        <v>250</v>
      </c>
      <c r="J14" s="103"/>
      <c r="K14" s="104">
        <v>1200000</v>
      </c>
      <c r="L14" s="104">
        <v>66000</v>
      </c>
      <c r="M14" s="105" t="s">
        <v>11</v>
      </c>
      <c r="N14" s="106" t="s">
        <v>12</v>
      </c>
      <c r="O14" s="107" t="s">
        <v>7</v>
      </c>
      <c r="P14" s="108" t="s">
        <v>253</v>
      </c>
      <c r="Q14" s="104">
        <v>600000</v>
      </c>
      <c r="R14" s="81">
        <v>8</v>
      </c>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1"/>
      <c r="BK14" s="81"/>
      <c r="BL14" s="81"/>
      <c r="BM14" s="81"/>
      <c r="BN14" s="81"/>
      <c r="BO14" s="81"/>
      <c r="BP14" s="81"/>
      <c r="BQ14" s="81"/>
      <c r="BR14" s="81"/>
      <c r="BS14" s="81"/>
      <c r="BT14" s="81"/>
      <c r="BU14" s="81"/>
      <c r="BV14" s="81"/>
      <c r="BW14" s="81"/>
      <c r="BX14" s="81"/>
      <c r="BY14" s="81"/>
      <c r="BZ14" s="81"/>
      <c r="CA14" s="81"/>
      <c r="CB14" s="81"/>
      <c r="CC14" s="81"/>
      <c r="CD14" s="81"/>
      <c r="CE14" s="81"/>
      <c r="CF14" s="81"/>
      <c r="CG14" s="81"/>
      <c r="CH14" s="81"/>
      <c r="CI14" s="81"/>
      <c r="CJ14" s="81"/>
      <c r="CK14" s="81"/>
      <c r="CL14" s="81"/>
      <c r="CM14" s="81"/>
      <c r="CN14" s="81"/>
      <c r="CO14" s="81"/>
      <c r="CP14" s="81"/>
      <c r="CQ14" s="81"/>
      <c r="CR14" s="81"/>
      <c r="CS14" s="81"/>
      <c r="CT14" s="81"/>
      <c r="CU14" s="81"/>
      <c r="CV14" s="81"/>
      <c r="CW14" s="81"/>
      <c r="CX14" s="81"/>
      <c r="CY14" s="81"/>
      <c r="CZ14" s="81"/>
      <c r="DA14" s="81"/>
      <c r="DB14" s="81"/>
      <c r="DC14" s="81"/>
      <c r="DD14" s="81"/>
      <c r="DE14" s="81"/>
      <c r="DF14" s="81"/>
      <c r="DG14" s="81"/>
      <c r="DH14" s="81"/>
      <c r="DI14" s="81"/>
      <c r="DJ14" s="81"/>
      <c r="DK14" s="81"/>
      <c r="DL14" s="81"/>
      <c r="DM14" s="81"/>
      <c r="DN14" s="81"/>
      <c r="DO14" s="81"/>
      <c r="DP14" s="81"/>
      <c r="DQ14" s="81"/>
      <c r="DR14" s="81"/>
      <c r="DS14" s="81"/>
      <c r="DT14" s="81"/>
      <c r="DU14" s="81"/>
      <c r="DV14" s="81"/>
      <c r="DW14" s="81"/>
      <c r="DX14" s="81"/>
      <c r="DY14" s="81"/>
      <c r="DZ14" s="81"/>
      <c r="EA14" s="81"/>
      <c r="EB14" s="81"/>
      <c r="EC14" s="81"/>
      <c r="ED14" s="81"/>
      <c r="EE14" s="81"/>
      <c r="EF14" s="81"/>
      <c r="EG14" s="81"/>
      <c r="EH14" s="81"/>
      <c r="EI14" s="81"/>
      <c r="EJ14" s="81"/>
      <c r="EK14" s="81"/>
      <c r="EL14" s="81"/>
      <c r="EM14" s="81"/>
      <c r="EN14" s="81"/>
      <c r="EO14" s="81"/>
      <c r="EP14" s="81"/>
      <c r="EQ14" s="81"/>
      <c r="ER14" s="81"/>
      <c r="ES14" s="81"/>
      <c r="ET14" s="81"/>
      <c r="EU14" s="81"/>
      <c r="EV14" s="81"/>
      <c r="EW14" s="81"/>
      <c r="EX14" s="81"/>
      <c r="EY14" s="81"/>
      <c r="EZ14" s="81"/>
      <c r="FA14" s="81"/>
      <c r="FB14" s="81"/>
      <c r="FC14" s="8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row>
    <row r="15" spans="1:250">
      <c r="K15" s="116">
        <f>SUM(K7:K14)</f>
        <v>6597320</v>
      </c>
    </row>
    <row r="19" spans="2:17" ht="21">
      <c r="E19" s="115"/>
      <c r="F19" s="93" t="s">
        <v>14</v>
      </c>
      <c r="G19" s="3"/>
    </row>
    <row r="20" spans="2:17" s="43" customFormat="1" ht="42.75">
      <c r="B20" s="112"/>
      <c r="C20" s="14"/>
      <c r="D20" s="15">
        <v>1</v>
      </c>
      <c r="E20" s="24" t="s">
        <v>166</v>
      </c>
      <c r="F20" s="23" t="s">
        <v>167</v>
      </c>
      <c r="G20" s="19" t="s">
        <v>628</v>
      </c>
      <c r="H20" s="15"/>
      <c r="I20" s="14" t="s">
        <v>168</v>
      </c>
      <c r="J20" s="17"/>
      <c r="K20" s="30">
        <v>50000</v>
      </c>
      <c r="L20" s="30">
        <f>K20*15%</f>
        <v>7500</v>
      </c>
      <c r="M20" s="16" t="s">
        <v>95</v>
      </c>
      <c r="N20" s="16" t="s">
        <v>132</v>
      </c>
      <c r="O20" s="14" t="s">
        <v>169</v>
      </c>
      <c r="P20" s="14" t="s">
        <v>32</v>
      </c>
      <c r="Q20" s="43">
        <v>1</v>
      </c>
    </row>
    <row r="21" spans="2:17" s="43" customFormat="1" ht="42.75">
      <c r="B21" s="112"/>
      <c r="C21" s="14"/>
      <c r="D21" s="15">
        <v>2</v>
      </c>
      <c r="E21" s="24" t="s">
        <v>171</v>
      </c>
      <c r="F21" s="23" t="s">
        <v>172</v>
      </c>
      <c r="G21" s="15" t="s">
        <v>629</v>
      </c>
      <c r="H21" s="15"/>
      <c r="I21" s="14" t="s">
        <v>173</v>
      </c>
      <c r="J21" s="17"/>
      <c r="K21" s="30">
        <v>95000</v>
      </c>
      <c r="L21" s="30">
        <f>K21*15%</f>
        <v>14250</v>
      </c>
      <c r="M21" s="16" t="s">
        <v>174</v>
      </c>
      <c r="N21" s="16" t="s">
        <v>175</v>
      </c>
      <c r="O21" s="14" t="s">
        <v>176</v>
      </c>
      <c r="P21" s="14" t="s">
        <v>32</v>
      </c>
      <c r="Q21" s="43">
        <v>2</v>
      </c>
    </row>
    <row r="22" spans="2:17" s="43" customFormat="1" ht="28.5">
      <c r="B22" s="112"/>
      <c r="C22" s="14"/>
      <c r="D22" s="15">
        <v>5</v>
      </c>
      <c r="E22" s="24" t="s">
        <v>179</v>
      </c>
      <c r="F22" s="23" t="s">
        <v>180</v>
      </c>
      <c r="G22" s="15" t="s">
        <v>630</v>
      </c>
      <c r="H22" s="15" t="s">
        <v>631</v>
      </c>
      <c r="I22" s="14" t="s">
        <v>181</v>
      </c>
      <c r="J22" s="17"/>
      <c r="K22" s="30">
        <v>100000</v>
      </c>
      <c r="L22" s="30">
        <f t="shared" ref="L22:L76" si="0">K22*15%</f>
        <v>15000</v>
      </c>
      <c r="M22" s="16" t="s">
        <v>182</v>
      </c>
      <c r="N22" s="16" t="s">
        <v>183</v>
      </c>
      <c r="O22" s="14" t="s">
        <v>184</v>
      </c>
      <c r="P22" s="14" t="s">
        <v>32</v>
      </c>
      <c r="Q22" s="43">
        <v>3</v>
      </c>
    </row>
    <row r="23" spans="2:17" s="43" customFormat="1" ht="42.75">
      <c r="B23" s="112"/>
      <c r="C23" s="14"/>
      <c r="D23" s="15">
        <v>6</v>
      </c>
      <c r="E23" s="24" t="s">
        <v>179</v>
      </c>
      <c r="F23" s="23" t="s">
        <v>185</v>
      </c>
      <c r="G23" s="19" t="s">
        <v>633</v>
      </c>
      <c r="H23" s="15" t="s">
        <v>632</v>
      </c>
      <c r="I23" s="14" t="s">
        <v>186</v>
      </c>
      <c r="J23" s="17"/>
      <c r="K23" s="30">
        <v>0</v>
      </c>
      <c r="L23" s="30">
        <f t="shared" si="0"/>
        <v>0</v>
      </c>
      <c r="M23" s="16" t="s">
        <v>187</v>
      </c>
      <c r="N23" s="16" t="s">
        <v>188</v>
      </c>
      <c r="O23" s="14" t="s">
        <v>189</v>
      </c>
      <c r="P23" s="14" t="s">
        <v>32</v>
      </c>
      <c r="Q23" s="43">
        <v>4</v>
      </c>
    </row>
    <row r="24" spans="2:17" s="43" customFormat="1" ht="28.5">
      <c r="B24" s="112"/>
      <c r="C24" s="14"/>
      <c r="D24" s="15">
        <v>7</v>
      </c>
      <c r="E24" s="24" t="s">
        <v>190</v>
      </c>
      <c r="F24" s="23" t="s">
        <v>191</v>
      </c>
      <c r="G24" s="15" t="s">
        <v>634</v>
      </c>
      <c r="H24" s="15" t="s">
        <v>635</v>
      </c>
      <c r="I24" s="14" t="s">
        <v>192</v>
      </c>
      <c r="J24" s="17"/>
      <c r="K24" s="30">
        <v>50000</v>
      </c>
      <c r="L24" s="30">
        <f t="shared" si="0"/>
        <v>7500</v>
      </c>
      <c r="M24" s="16" t="s">
        <v>193</v>
      </c>
      <c r="N24" s="16" t="s">
        <v>194</v>
      </c>
      <c r="O24" s="14" t="s">
        <v>195</v>
      </c>
      <c r="P24" s="14" t="s">
        <v>32</v>
      </c>
      <c r="Q24" s="43">
        <v>5</v>
      </c>
    </row>
    <row r="25" spans="2:17" s="43" customFormat="1" ht="28.5">
      <c r="B25" s="112"/>
      <c r="C25" s="14"/>
      <c r="D25" s="15">
        <v>8</v>
      </c>
      <c r="E25" s="24" t="s">
        <v>76</v>
      </c>
      <c r="F25" s="23" t="s">
        <v>196</v>
      </c>
      <c r="G25" s="15" t="s">
        <v>636</v>
      </c>
      <c r="H25" s="15"/>
      <c r="I25" s="14" t="s">
        <v>197</v>
      </c>
      <c r="J25" s="17"/>
      <c r="K25" s="30">
        <v>250000</v>
      </c>
      <c r="L25" s="30">
        <f t="shared" si="0"/>
        <v>37500</v>
      </c>
      <c r="M25" s="16" t="s">
        <v>187</v>
      </c>
      <c r="N25" s="16" t="s">
        <v>199</v>
      </c>
      <c r="O25" s="14" t="s">
        <v>200</v>
      </c>
      <c r="P25" s="14" t="s">
        <v>32</v>
      </c>
      <c r="Q25" s="43">
        <v>6</v>
      </c>
    </row>
    <row r="26" spans="2:17" s="43" customFormat="1" ht="28.5">
      <c r="B26" s="112"/>
      <c r="C26" s="14"/>
      <c r="D26" s="15">
        <v>9</v>
      </c>
      <c r="E26" s="24" t="s">
        <v>59</v>
      </c>
      <c r="F26" s="23" t="s">
        <v>201</v>
      </c>
      <c r="G26" s="15" t="s">
        <v>637</v>
      </c>
      <c r="H26" s="15"/>
      <c r="I26" s="14" t="s">
        <v>202</v>
      </c>
      <c r="J26" s="17"/>
      <c r="K26" s="30">
        <v>70000</v>
      </c>
      <c r="L26" s="30">
        <f t="shared" si="0"/>
        <v>10500</v>
      </c>
      <c r="M26" s="16" t="s">
        <v>187</v>
      </c>
      <c r="N26" s="16" t="s">
        <v>203</v>
      </c>
      <c r="O26" s="14" t="s">
        <v>204</v>
      </c>
      <c r="P26" s="14" t="s">
        <v>32</v>
      </c>
      <c r="Q26" s="43">
        <v>7</v>
      </c>
    </row>
    <row r="27" spans="2:17" s="43" customFormat="1" ht="42.75">
      <c r="B27" s="112"/>
      <c r="C27" s="14"/>
      <c r="D27" s="15">
        <v>11</v>
      </c>
      <c r="E27" s="24" t="s">
        <v>15</v>
      </c>
      <c r="F27" s="23" t="s">
        <v>205</v>
      </c>
      <c r="G27" s="15" t="s">
        <v>638</v>
      </c>
      <c r="H27" s="15"/>
      <c r="I27" s="14" t="s">
        <v>206</v>
      </c>
      <c r="J27" s="17"/>
      <c r="K27" s="30">
        <v>100000</v>
      </c>
      <c r="L27" s="30">
        <f t="shared" si="0"/>
        <v>15000</v>
      </c>
      <c r="M27" s="16" t="s">
        <v>207</v>
      </c>
      <c r="N27" s="16" t="s">
        <v>41</v>
      </c>
      <c r="O27" s="14" t="s">
        <v>208</v>
      </c>
      <c r="P27" s="14" t="s">
        <v>32</v>
      </c>
      <c r="Q27" s="43">
        <v>8</v>
      </c>
    </row>
    <row r="28" spans="2:17" s="43" customFormat="1" ht="28.5">
      <c r="B28" s="112"/>
      <c r="C28" s="14"/>
      <c r="D28" s="15">
        <v>12</v>
      </c>
      <c r="E28" s="24" t="s">
        <v>190</v>
      </c>
      <c r="F28" s="23" t="s">
        <v>211</v>
      </c>
      <c r="G28" s="15" t="s">
        <v>639</v>
      </c>
      <c r="H28" s="15" t="s">
        <v>640</v>
      </c>
      <c r="I28" s="14" t="s">
        <v>212</v>
      </c>
      <c r="J28" s="17"/>
      <c r="K28" s="30">
        <v>100000</v>
      </c>
      <c r="L28" s="30">
        <f t="shared" si="0"/>
        <v>15000</v>
      </c>
      <c r="M28" s="16" t="s">
        <v>213</v>
      </c>
      <c r="N28" s="16" t="s">
        <v>194</v>
      </c>
      <c r="O28" s="14" t="s">
        <v>214</v>
      </c>
      <c r="P28" s="14" t="s">
        <v>32</v>
      </c>
      <c r="Q28" s="43">
        <v>9</v>
      </c>
    </row>
    <row r="29" spans="2:17" s="43" customFormat="1" ht="28.5">
      <c r="B29" s="112"/>
      <c r="C29" s="14"/>
      <c r="D29" s="15">
        <v>13</v>
      </c>
      <c r="E29" s="24" t="s">
        <v>190</v>
      </c>
      <c r="F29" s="23" t="s">
        <v>215</v>
      </c>
      <c r="G29" s="15" t="s">
        <v>641</v>
      </c>
      <c r="H29" s="15"/>
      <c r="I29" s="14" t="s">
        <v>216</v>
      </c>
      <c r="J29" s="17"/>
      <c r="K29" s="30">
        <v>150000</v>
      </c>
      <c r="L29" s="30">
        <f t="shared" si="0"/>
        <v>22500</v>
      </c>
      <c r="M29" s="16" t="s">
        <v>213</v>
      </c>
      <c r="N29" s="16" t="s">
        <v>19</v>
      </c>
      <c r="O29" s="14" t="s">
        <v>219</v>
      </c>
      <c r="P29" s="14" t="s">
        <v>32</v>
      </c>
      <c r="Q29" s="43">
        <v>10</v>
      </c>
    </row>
    <row r="30" spans="2:17" s="43" customFormat="1" ht="28.5">
      <c r="B30" s="112"/>
      <c r="C30" s="14"/>
      <c r="D30" s="15">
        <v>14</v>
      </c>
      <c r="E30" s="24" t="s">
        <v>178</v>
      </c>
      <c r="F30" s="23" t="s">
        <v>220</v>
      </c>
      <c r="G30" s="15" t="s">
        <v>724</v>
      </c>
      <c r="H30" s="15"/>
      <c r="I30" s="14" t="s">
        <v>221</v>
      </c>
      <c r="J30" s="17"/>
      <c r="K30" s="30">
        <v>100000</v>
      </c>
      <c r="L30" s="30">
        <f t="shared" si="0"/>
        <v>15000</v>
      </c>
      <c r="M30" s="16" t="s">
        <v>188</v>
      </c>
      <c r="N30" s="16" t="s">
        <v>223</v>
      </c>
      <c r="O30" s="14" t="s">
        <v>224</v>
      </c>
      <c r="P30" s="14" t="s">
        <v>32</v>
      </c>
      <c r="Q30" s="43">
        <v>11</v>
      </c>
    </row>
    <row r="31" spans="2:17" s="43" customFormat="1" ht="28.5">
      <c r="B31" s="112"/>
      <c r="C31" s="14"/>
      <c r="D31" s="15">
        <v>15</v>
      </c>
      <c r="E31" s="24" t="s">
        <v>178</v>
      </c>
      <c r="F31" s="23" t="s">
        <v>225</v>
      </c>
      <c r="G31" s="15" t="s">
        <v>724</v>
      </c>
      <c r="H31" s="15"/>
      <c r="I31" s="14" t="s">
        <v>226</v>
      </c>
      <c r="J31" s="17"/>
      <c r="K31" s="30">
        <v>100000</v>
      </c>
      <c r="L31" s="30">
        <f t="shared" si="0"/>
        <v>15000</v>
      </c>
      <c r="M31" s="16" t="s">
        <v>188</v>
      </c>
      <c r="N31" s="16" t="s">
        <v>223</v>
      </c>
      <c r="O31" s="14" t="s">
        <v>224</v>
      </c>
      <c r="P31" s="14" t="s">
        <v>32</v>
      </c>
      <c r="Q31" s="43">
        <v>12</v>
      </c>
    </row>
    <row r="32" spans="2:17" s="43" customFormat="1" ht="28.5">
      <c r="B32" s="112"/>
      <c r="C32" s="14"/>
      <c r="D32" s="15">
        <v>16</v>
      </c>
      <c r="E32" s="24" t="s">
        <v>179</v>
      </c>
      <c r="F32" s="23" t="s">
        <v>228</v>
      </c>
      <c r="G32" s="15" t="s">
        <v>632</v>
      </c>
      <c r="H32" s="15" t="s">
        <v>633</v>
      </c>
      <c r="I32" s="14" t="s">
        <v>229</v>
      </c>
      <c r="J32" s="17"/>
      <c r="K32" s="30">
        <v>60000</v>
      </c>
      <c r="L32" s="30">
        <f t="shared" si="0"/>
        <v>9000</v>
      </c>
      <c r="M32" s="16" t="s">
        <v>230</v>
      </c>
      <c r="N32" s="16" t="s">
        <v>231</v>
      </c>
      <c r="O32" s="14" t="s">
        <v>232</v>
      </c>
      <c r="P32" s="14" t="s">
        <v>32</v>
      </c>
      <c r="Q32" s="43">
        <v>13</v>
      </c>
    </row>
    <row r="33" spans="2:17" s="43" customFormat="1" ht="28.5">
      <c r="B33" s="112"/>
      <c r="C33" s="14"/>
      <c r="D33" s="15">
        <v>19</v>
      </c>
      <c r="E33" s="24" t="s">
        <v>76</v>
      </c>
      <c r="F33" s="23" t="s">
        <v>233</v>
      </c>
      <c r="G33" s="15" t="s">
        <v>636</v>
      </c>
      <c r="H33" s="15"/>
      <c r="I33" s="14" t="s">
        <v>234</v>
      </c>
      <c r="J33" s="17"/>
      <c r="K33" s="30">
        <v>400000</v>
      </c>
      <c r="L33" s="30">
        <f t="shared" si="0"/>
        <v>60000</v>
      </c>
      <c r="M33" s="16" t="s">
        <v>235</v>
      </c>
      <c r="N33" s="16" t="s">
        <v>236</v>
      </c>
      <c r="O33" s="14" t="s">
        <v>200</v>
      </c>
      <c r="P33" s="14" t="s">
        <v>32</v>
      </c>
      <c r="Q33" s="43">
        <v>14</v>
      </c>
    </row>
    <row r="34" spans="2:17" s="43" customFormat="1" ht="42.75">
      <c r="B34" s="112"/>
      <c r="C34" s="14"/>
      <c r="D34" s="15">
        <v>20</v>
      </c>
      <c r="E34" s="24" t="s">
        <v>59</v>
      </c>
      <c r="F34" s="23" t="s">
        <v>237</v>
      </c>
      <c r="G34" s="19" t="s">
        <v>642</v>
      </c>
      <c r="H34" s="15"/>
      <c r="I34" s="14" t="s">
        <v>238</v>
      </c>
      <c r="J34" s="17"/>
      <c r="K34" s="30">
        <v>100000</v>
      </c>
      <c r="L34" s="30">
        <f t="shared" si="0"/>
        <v>15000</v>
      </c>
      <c r="M34" s="16" t="s">
        <v>239</v>
      </c>
      <c r="N34" s="16" t="s">
        <v>240</v>
      </c>
      <c r="O34" s="14" t="s">
        <v>241</v>
      </c>
      <c r="P34" s="14" t="s">
        <v>32</v>
      </c>
      <c r="Q34" s="43">
        <v>15</v>
      </c>
    </row>
    <row r="35" spans="2:17" s="43" customFormat="1" ht="28.5">
      <c r="B35" s="112"/>
      <c r="C35" s="14"/>
      <c r="D35" s="15">
        <v>21</v>
      </c>
      <c r="E35" s="24" t="s">
        <v>59</v>
      </c>
      <c r="F35" s="23" t="s">
        <v>242</v>
      </c>
      <c r="G35" s="15" t="s">
        <v>642</v>
      </c>
      <c r="H35" s="15"/>
      <c r="I35" s="14" t="s">
        <v>243</v>
      </c>
      <c r="J35" s="17"/>
      <c r="K35" s="30">
        <v>100000</v>
      </c>
      <c r="L35" s="30">
        <f t="shared" si="0"/>
        <v>15000</v>
      </c>
      <c r="M35" s="16" t="s">
        <v>244</v>
      </c>
      <c r="N35" s="16" t="s">
        <v>239</v>
      </c>
      <c r="O35" s="14" t="s">
        <v>246</v>
      </c>
      <c r="P35" s="14" t="s">
        <v>32</v>
      </c>
      <c r="Q35" s="43">
        <v>16</v>
      </c>
    </row>
    <row r="36" spans="2:17" s="43" customFormat="1" ht="28.5">
      <c r="B36" s="50"/>
      <c r="C36" s="12">
        <v>17</v>
      </c>
      <c r="D36" s="45">
        <v>1</v>
      </c>
      <c r="E36" s="10" t="s">
        <v>190</v>
      </c>
      <c r="F36" s="9" t="s">
        <v>255</v>
      </c>
      <c r="G36" s="12" t="s">
        <v>643</v>
      </c>
      <c r="H36" s="12"/>
      <c r="I36" s="11" t="s">
        <v>256</v>
      </c>
      <c r="J36" s="39"/>
      <c r="K36" s="40">
        <v>100000</v>
      </c>
      <c r="L36" s="40">
        <f t="shared" si="0"/>
        <v>15000</v>
      </c>
      <c r="M36" s="13" t="s">
        <v>23</v>
      </c>
      <c r="N36" s="13" t="s">
        <v>258</v>
      </c>
      <c r="O36" s="11" t="s">
        <v>259</v>
      </c>
      <c r="P36" s="11" t="s">
        <v>32</v>
      </c>
      <c r="Q36" s="43">
        <v>17</v>
      </c>
    </row>
    <row r="37" spans="2:17" s="43" customFormat="1" ht="28.5">
      <c r="B37" s="50"/>
      <c r="C37" s="12">
        <v>18</v>
      </c>
      <c r="D37" s="45">
        <v>2</v>
      </c>
      <c r="E37" s="10" t="s">
        <v>76</v>
      </c>
      <c r="F37" s="9" t="s">
        <v>261</v>
      </c>
      <c r="G37" s="12" t="s">
        <v>644</v>
      </c>
      <c r="H37" s="12"/>
      <c r="I37" s="11" t="s">
        <v>262</v>
      </c>
      <c r="J37" s="39"/>
      <c r="K37" s="40">
        <v>50000</v>
      </c>
      <c r="L37" s="40">
        <f t="shared" si="0"/>
        <v>7500</v>
      </c>
      <c r="M37" s="13" t="s">
        <v>263</v>
      </c>
      <c r="N37" s="13" t="s">
        <v>264</v>
      </c>
      <c r="O37" s="11" t="s">
        <v>265</v>
      </c>
      <c r="P37" s="11" t="s">
        <v>32</v>
      </c>
      <c r="Q37" s="43">
        <v>18</v>
      </c>
    </row>
    <row r="38" spans="2:17" s="43" customFormat="1" ht="28.5">
      <c r="B38" s="50"/>
      <c r="C38" s="44"/>
      <c r="D38" s="45">
        <v>3</v>
      </c>
      <c r="E38" s="10" t="s">
        <v>20</v>
      </c>
      <c r="F38" s="9" t="s">
        <v>266</v>
      </c>
      <c r="G38" s="12" t="s">
        <v>645</v>
      </c>
      <c r="H38" s="12"/>
      <c r="I38" s="11" t="s">
        <v>267</v>
      </c>
      <c r="J38" s="39"/>
      <c r="K38" s="40">
        <v>100000</v>
      </c>
      <c r="L38" s="40">
        <f t="shared" si="0"/>
        <v>15000</v>
      </c>
      <c r="M38" s="13" t="s">
        <v>263</v>
      </c>
      <c r="N38" s="13" t="s">
        <v>268</v>
      </c>
      <c r="O38" s="11" t="s">
        <v>269</v>
      </c>
      <c r="P38" s="11" t="s">
        <v>32</v>
      </c>
      <c r="Q38" s="43">
        <v>19</v>
      </c>
    </row>
    <row r="39" spans="2:17" s="43" customFormat="1" ht="28.5">
      <c r="B39" s="50"/>
      <c r="C39" s="44"/>
      <c r="D39" s="45">
        <v>4</v>
      </c>
      <c r="E39" s="10" t="s">
        <v>20</v>
      </c>
      <c r="F39" s="9" t="s">
        <v>270</v>
      </c>
      <c r="G39" s="12" t="s">
        <v>646</v>
      </c>
      <c r="H39" s="12"/>
      <c r="I39" s="11" t="s">
        <v>271</v>
      </c>
      <c r="J39" s="39"/>
      <c r="K39" s="40">
        <v>150000</v>
      </c>
      <c r="L39" s="40">
        <f t="shared" si="0"/>
        <v>22500</v>
      </c>
      <c r="M39" s="13" t="s">
        <v>272</v>
      </c>
      <c r="N39" s="13" t="s">
        <v>258</v>
      </c>
      <c r="O39" s="11" t="s">
        <v>273</v>
      </c>
      <c r="P39" s="11" t="s">
        <v>32</v>
      </c>
      <c r="Q39" s="43">
        <v>20</v>
      </c>
    </row>
    <row r="40" spans="2:17" s="43" customFormat="1" ht="28.5">
      <c r="B40" s="50"/>
      <c r="C40" s="44"/>
      <c r="D40" s="45">
        <v>5</v>
      </c>
      <c r="E40" s="10" t="s">
        <v>274</v>
      </c>
      <c r="F40" s="9" t="s">
        <v>275</v>
      </c>
      <c r="G40" s="12" t="s">
        <v>647</v>
      </c>
      <c r="H40" s="12"/>
      <c r="I40" s="11" t="s">
        <v>276</v>
      </c>
      <c r="J40" s="39"/>
      <c r="K40" s="40">
        <v>150000</v>
      </c>
      <c r="L40" s="40">
        <f t="shared" si="0"/>
        <v>22500</v>
      </c>
      <c r="M40" s="13" t="s">
        <v>272</v>
      </c>
      <c r="N40" s="13" t="s">
        <v>194</v>
      </c>
      <c r="O40" s="11" t="s">
        <v>278</v>
      </c>
      <c r="P40" s="11" t="s">
        <v>32</v>
      </c>
      <c r="Q40" s="43">
        <v>21</v>
      </c>
    </row>
    <row r="41" spans="2:17" s="43" customFormat="1" ht="28.5">
      <c r="B41" s="50"/>
      <c r="C41" s="44"/>
      <c r="D41" s="45">
        <v>6</v>
      </c>
      <c r="E41" s="10" t="s">
        <v>40</v>
      </c>
      <c r="F41" s="9" t="s">
        <v>279</v>
      </c>
      <c r="G41" s="12" t="s">
        <v>648</v>
      </c>
      <c r="H41" s="12"/>
      <c r="I41" s="11" t="s">
        <v>280</v>
      </c>
      <c r="J41" s="39"/>
      <c r="K41" s="40">
        <v>50000</v>
      </c>
      <c r="L41" s="40">
        <f t="shared" si="0"/>
        <v>7500</v>
      </c>
      <c r="M41" s="13" t="s">
        <v>272</v>
      </c>
      <c r="N41" s="13" t="s">
        <v>96</v>
      </c>
      <c r="O41" s="11" t="s">
        <v>281</v>
      </c>
      <c r="P41" s="11" t="s">
        <v>32</v>
      </c>
      <c r="Q41" s="43">
        <v>22</v>
      </c>
    </row>
    <row r="42" spans="2:17" s="43" customFormat="1" ht="57">
      <c r="B42" s="50"/>
      <c r="C42" s="44"/>
      <c r="D42" s="45">
        <v>7</v>
      </c>
      <c r="E42" s="10" t="s">
        <v>40</v>
      </c>
      <c r="F42" s="9" t="s">
        <v>282</v>
      </c>
      <c r="G42" s="25" t="s">
        <v>635</v>
      </c>
      <c r="H42" s="12"/>
      <c r="I42" s="11" t="s">
        <v>283</v>
      </c>
      <c r="J42" s="39"/>
      <c r="K42" s="40">
        <v>100000</v>
      </c>
      <c r="L42" s="40">
        <f t="shared" si="0"/>
        <v>15000</v>
      </c>
      <c r="M42" s="13" t="s">
        <v>23</v>
      </c>
      <c r="N42" s="13" t="s">
        <v>24</v>
      </c>
      <c r="O42" s="11" t="s">
        <v>281</v>
      </c>
      <c r="P42" s="11" t="s">
        <v>32</v>
      </c>
      <c r="Q42" s="43">
        <v>23</v>
      </c>
    </row>
    <row r="43" spans="2:17" s="43" customFormat="1" ht="28.5">
      <c r="B43" s="50"/>
      <c r="C43" s="44"/>
      <c r="D43" s="45">
        <v>8</v>
      </c>
      <c r="E43" s="10" t="s">
        <v>59</v>
      </c>
      <c r="F43" s="9" t="s">
        <v>286</v>
      </c>
      <c r="G43" s="12" t="s">
        <v>649</v>
      </c>
      <c r="H43" s="12"/>
      <c r="I43" s="11" t="s">
        <v>287</v>
      </c>
      <c r="J43" s="39"/>
      <c r="K43" s="40">
        <v>200000</v>
      </c>
      <c r="L43" s="40">
        <f t="shared" si="0"/>
        <v>30000</v>
      </c>
      <c r="M43" s="13" t="s">
        <v>272</v>
      </c>
      <c r="N43" s="13" t="s">
        <v>288</v>
      </c>
      <c r="O43" s="11" t="s">
        <v>200</v>
      </c>
      <c r="P43" s="11" t="s">
        <v>32</v>
      </c>
      <c r="Q43" s="43">
        <v>24</v>
      </c>
    </row>
    <row r="44" spans="2:17" s="43" customFormat="1" ht="42.75">
      <c r="B44" s="50"/>
      <c r="C44" s="44"/>
      <c r="D44" s="45">
        <v>9</v>
      </c>
      <c r="E44" s="10" t="s">
        <v>179</v>
      </c>
      <c r="F44" s="9" t="s">
        <v>290</v>
      </c>
      <c r="G44" s="25" t="s">
        <v>630</v>
      </c>
      <c r="H44" s="12"/>
      <c r="I44" s="11" t="s">
        <v>291</v>
      </c>
      <c r="J44" s="39"/>
      <c r="K44" s="40">
        <v>100000</v>
      </c>
      <c r="L44" s="40">
        <f t="shared" si="0"/>
        <v>15000</v>
      </c>
      <c r="M44" s="13" t="s">
        <v>292</v>
      </c>
      <c r="N44" s="13" t="s">
        <v>24</v>
      </c>
      <c r="O44" s="11" t="s">
        <v>293</v>
      </c>
      <c r="P44" s="11" t="s">
        <v>32</v>
      </c>
      <c r="Q44" s="43">
        <v>25</v>
      </c>
    </row>
    <row r="45" spans="2:17" s="43" customFormat="1" ht="28.5">
      <c r="B45" s="50"/>
      <c r="C45" s="44"/>
      <c r="D45" s="45">
        <v>10</v>
      </c>
      <c r="E45" s="10" t="s">
        <v>190</v>
      </c>
      <c r="F45" s="9" t="s">
        <v>294</v>
      </c>
      <c r="G45" s="12" t="s">
        <v>634</v>
      </c>
      <c r="H45" s="12"/>
      <c r="I45" s="11" t="s">
        <v>295</v>
      </c>
      <c r="J45" s="39"/>
      <c r="K45" s="40">
        <v>250000</v>
      </c>
      <c r="L45" s="40">
        <f t="shared" si="0"/>
        <v>37500</v>
      </c>
      <c r="M45" s="13" t="s">
        <v>296</v>
      </c>
      <c r="N45" s="13" t="s">
        <v>297</v>
      </c>
      <c r="O45" s="11" t="s">
        <v>298</v>
      </c>
      <c r="P45" s="11" t="s">
        <v>32</v>
      </c>
      <c r="Q45" s="43">
        <v>26</v>
      </c>
    </row>
    <row r="46" spans="2:17" s="43" customFormat="1" ht="28.5">
      <c r="B46" s="50"/>
      <c r="C46" s="44"/>
      <c r="D46" s="45">
        <v>11</v>
      </c>
      <c r="E46" s="10" t="s">
        <v>15</v>
      </c>
      <c r="F46" s="9" t="s">
        <v>300</v>
      </c>
      <c r="G46" s="12" t="s">
        <v>650</v>
      </c>
      <c r="H46" s="12"/>
      <c r="I46" s="11" t="s">
        <v>301</v>
      </c>
      <c r="J46" s="39"/>
      <c r="K46" s="40">
        <v>200000</v>
      </c>
      <c r="L46" s="40">
        <f t="shared" si="0"/>
        <v>30000</v>
      </c>
      <c r="M46" s="13" t="s">
        <v>302</v>
      </c>
      <c r="N46" s="13" t="s">
        <v>303</v>
      </c>
      <c r="O46" s="11" t="s">
        <v>304</v>
      </c>
      <c r="P46" s="11" t="s">
        <v>32</v>
      </c>
      <c r="Q46" s="43">
        <v>27</v>
      </c>
    </row>
    <row r="47" spans="2:17" s="43" customFormat="1" ht="28.5">
      <c r="B47" s="50"/>
      <c r="C47" s="44"/>
      <c r="D47" s="45">
        <v>12</v>
      </c>
      <c r="E47" s="10" t="s">
        <v>274</v>
      </c>
      <c r="F47" s="9" t="s">
        <v>305</v>
      </c>
      <c r="G47" s="12" t="s">
        <v>651</v>
      </c>
      <c r="H47" s="12"/>
      <c r="I47" s="11" t="s">
        <v>306</v>
      </c>
      <c r="J47" s="39"/>
      <c r="K47" s="40">
        <v>120000</v>
      </c>
      <c r="L47" s="40">
        <f t="shared" si="0"/>
        <v>18000</v>
      </c>
      <c r="M47" s="13" t="s">
        <v>303</v>
      </c>
      <c r="N47" s="13" t="s">
        <v>307</v>
      </c>
      <c r="O47" s="11" t="s">
        <v>308</v>
      </c>
      <c r="P47" s="11" t="s">
        <v>32</v>
      </c>
      <c r="Q47" s="43">
        <v>28</v>
      </c>
    </row>
    <row r="48" spans="2:17" s="43" customFormat="1" ht="28.5">
      <c r="B48" s="50"/>
      <c r="C48" s="44"/>
      <c r="D48" s="45">
        <v>13</v>
      </c>
      <c r="E48" s="10" t="s">
        <v>15</v>
      </c>
      <c r="F48" s="9" t="s">
        <v>309</v>
      </c>
      <c r="G48" s="12" t="s">
        <v>652</v>
      </c>
      <c r="H48" s="12"/>
      <c r="I48" s="11" t="s">
        <v>310</v>
      </c>
      <c r="J48" s="39"/>
      <c r="K48" s="40">
        <v>100000</v>
      </c>
      <c r="L48" s="40">
        <f t="shared" si="0"/>
        <v>15000</v>
      </c>
      <c r="M48" s="13" t="s">
        <v>311</v>
      </c>
      <c r="N48" s="13" t="s">
        <v>312</v>
      </c>
      <c r="O48" s="11" t="s">
        <v>313</v>
      </c>
      <c r="P48" s="11" t="s">
        <v>32</v>
      </c>
      <c r="Q48" s="43">
        <v>29</v>
      </c>
    </row>
    <row r="49" spans="2:17" s="43" customFormat="1" ht="28.5">
      <c r="B49" s="50"/>
      <c r="C49" s="44"/>
      <c r="D49" s="45">
        <v>14</v>
      </c>
      <c r="E49" s="10" t="s">
        <v>20</v>
      </c>
      <c r="F49" s="9" t="s">
        <v>314</v>
      </c>
      <c r="G49" s="12" t="s">
        <v>653</v>
      </c>
      <c r="H49" s="12"/>
      <c r="I49" s="11" t="s">
        <v>315</v>
      </c>
      <c r="J49" s="39"/>
      <c r="K49" s="40">
        <v>80000</v>
      </c>
      <c r="L49" s="40">
        <f t="shared" si="0"/>
        <v>12000</v>
      </c>
      <c r="M49" s="13" t="s">
        <v>316</v>
      </c>
      <c r="N49" s="13" t="s">
        <v>194</v>
      </c>
      <c r="O49" s="11" t="s">
        <v>317</v>
      </c>
      <c r="P49" s="11" t="s">
        <v>32</v>
      </c>
      <c r="Q49" s="43">
        <v>30</v>
      </c>
    </row>
    <row r="50" spans="2:17" s="43" customFormat="1" ht="42.75">
      <c r="B50" s="50"/>
      <c r="C50" s="44"/>
      <c r="D50" s="45">
        <v>15</v>
      </c>
      <c r="E50" s="10" t="s">
        <v>8</v>
      </c>
      <c r="F50" s="9" t="s">
        <v>319</v>
      </c>
      <c r="G50" s="25" t="s">
        <v>654</v>
      </c>
      <c r="H50" s="12"/>
      <c r="I50" s="11" t="s">
        <v>320</v>
      </c>
      <c r="J50" s="39"/>
      <c r="K50" s="40">
        <v>100000</v>
      </c>
      <c r="L50" s="40">
        <f t="shared" si="0"/>
        <v>15000</v>
      </c>
      <c r="M50" s="13" t="s">
        <v>203</v>
      </c>
      <c r="N50" s="13" t="s">
        <v>322</v>
      </c>
      <c r="O50" s="11" t="s">
        <v>323</v>
      </c>
      <c r="P50" s="11" t="s">
        <v>32</v>
      </c>
      <c r="Q50" s="43">
        <v>31</v>
      </c>
    </row>
    <row r="51" spans="2:17" s="43" customFormat="1" ht="28.5">
      <c r="B51" s="50"/>
      <c r="C51" s="44"/>
      <c r="D51" s="45">
        <v>16</v>
      </c>
      <c r="E51" s="10" t="s">
        <v>15</v>
      </c>
      <c r="F51" s="9" t="s">
        <v>324</v>
      </c>
      <c r="G51" s="12" t="s">
        <v>571</v>
      </c>
      <c r="H51" s="12"/>
      <c r="I51" s="11" t="s">
        <v>325</v>
      </c>
      <c r="J51" s="39"/>
      <c r="K51" s="40">
        <v>100000</v>
      </c>
      <c r="L51" s="40">
        <f t="shared" si="0"/>
        <v>15000</v>
      </c>
      <c r="M51" s="13" t="s">
        <v>326</v>
      </c>
      <c r="N51" s="13" t="s">
        <v>327</v>
      </c>
      <c r="O51" s="11" t="s">
        <v>328</v>
      </c>
      <c r="P51" s="11" t="s">
        <v>32</v>
      </c>
      <c r="Q51" s="43">
        <v>32</v>
      </c>
    </row>
    <row r="52" spans="2:17" s="43" customFormat="1" ht="28.5">
      <c r="B52" s="50"/>
      <c r="C52" s="44"/>
      <c r="D52" s="45">
        <v>17</v>
      </c>
      <c r="E52" s="10" t="s">
        <v>171</v>
      </c>
      <c r="F52" s="9" t="s">
        <v>330</v>
      </c>
      <c r="G52" s="12" t="s">
        <v>655</v>
      </c>
      <c r="H52" s="12"/>
      <c r="I52" s="11" t="s">
        <v>331</v>
      </c>
      <c r="J52" s="39"/>
      <c r="K52" s="40">
        <v>200000</v>
      </c>
      <c r="L52" s="40">
        <f t="shared" si="0"/>
        <v>30000</v>
      </c>
      <c r="M52" s="13" t="s">
        <v>203</v>
      </c>
      <c r="N52" s="13" t="s">
        <v>332</v>
      </c>
      <c r="O52" s="11" t="s">
        <v>333</v>
      </c>
      <c r="P52" s="11" t="s">
        <v>32</v>
      </c>
      <c r="Q52" s="43">
        <v>33</v>
      </c>
    </row>
    <row r="53" spans="2:17" s="43" customFormat="1" ht="28.5">
      <c r="B53" s="50"/>
      <c r="C53" s="44"/>
      <c r="D53" s="45">
        <v>18</v>
      </c>
      <c r="E53" s="10" t="s">
        <v>171</v>
      </c>
      <c r="F53" s="9" t="s">
        <v>334</v>
      </c>
      <c r="G53" s="12" t="s">
        <v>629</v>
      </c>
      <c r="H53" s="12"/>
      <c r="I53" s="11" t="s">
        <v>335</v>
      </c>
      <c r="J53" s="39"/>
      <c r="K53" s="40">
        <v>240000</v>
      </c>
      <c r="L53" s="40">
        <f t="shared" si="0"/>
        <v>36000</v>
      </c>
      <c r="M53" s="13" t="s">
        <v>303</v>
      </c>
      <c r="N53" s="13" t="s">
        <v>336</v>
      </c>
      <c r="O53" s="11" t="s">
        <v>337</v>
      </c>
      <c r="P53" s="11" t="s">
        <v>14</v>
      </c>
      <c r="Q53" s="43">
        <v>34</v>
      </c>
    </row>
    <row r="54" spans="2:17" s="43" customFormat="1" ht="28.5">
      <c r="B54" s="50"/>
      <c r="C54" s="44"/>
      <c r="D54" s="45">
        <v>19</v>
      </c>
      <c r="E54" s="10" t="s">
        <v>274</v>
      </c>
      <c r="F54" s="9" t="s">
        <v>338</v>
      </c>
      <c r="G54" s="12" t="s">
        <v>656</v>
      </c>
      <c r="H54" s="12"/>
      <c r="I54" s="11" t="s">
        <v>339</v>
      </c>
      <c r="J54" s="39"/>
      <c r="K54" s="40">
        <v>250000</v>
      </c>
      <c r="L54" s="40">
        <f t="shared" si="0"/>
        <v>37500</v>
      </c>
      <c r="M54" s="13" t="s">
        <v>203</v>
      </c>
      <c r="N54" s="13" t="s">
        <v>340</v>
      </c>
      <c r="O54" s="11" t="s">
        <v>341</v>
      </c>
      <c r="P54" s="11" t="s">
        <v>14</v>
      </c>
      <c r="Q54" s="43">
        <v>35</v>
      </c>
    </row>
    <row r="55" spans="2:17" s="43" customFormat="1" ht="28.5">
      <c r="B55" s="50"/>
      <c r="C55" s="44"/>
      <c r="D55" s="45">
        <v>20</v>
      </c>
      <c r="E55" s="10" t="s">
        <v>342</v>
      </c>
      <c r="F55" s="9" t="s">
        <v>343</v>
      </c>
      <c r="G55" s="12" t="s">
        <v>657</v>
      </c>
      <c r="H55" s="12"/>
      <c r="I55" s="11" t="s">
        <v>344</v>
      </c>
      <c r="J55" s="39"/>
      <c r="K55" s="40">
        <v>50000</v>
      </c>
      <c r="L55" s="40">
        <f t="shared" si="0"/>
        <v>7500</v>
      </c>
      <c r="M55" s="13" t="s">
        <v>11</v>
      </c>
      <c r="N55" s="13" t="s">
        <v>194</v>
      </c>
      <c r="O55" s="11" t="s">
        <v>345</v>
      </c>
      <c r="P55" s="11" t="s">
        <v>14</v>
      </c>
      <c r="Q55" s="43">
        <v>36</v>
      </c>
    </row>
    <row r="56" spans="2:17" s="43" customFormat="1" ht="28.5">
      <c r="B56" s="50"/>
      <c r="C56" s="44"/>
      <c r="D56" s="45">
        <v>21</v>
      </c>
      <c r="E56" s="10" t="s">
        <v>59</v>
      </c>
      <c r="F56" s="9" t="s">
        <v>346</v>
      </c>
      <c r="G56" s="12" t="s">
        <v>658</v>
      </c>
      <c r="H56" s="12"/>
      <c r="I56" s="11" t="s">
        <v>347</v>
      </c>
      <c r="J56" s="39"/>
      <c r="K56" s="40">
        <v>150000</v>
      </c>
      <c r="L56" s="40">
        <f t="shared" si="0"/>
        <v>22500</v>
      </c>
      <c r="M56" s="13" t="s">
        <v>348</v>
      </c>
      <c r="N56" s="13" t="s">
        <v>307</v>
      </c>
      <c r="O56" s="11" t="s">
        <v>349</v>
      </c>
      <c r="P56" s="11" t="s">
        <v>14</v>
      </c>
      <c r="Q56" s="43">
        <v>37</v>
      </c>
    </row>
    <row r="57" spans="2:17" s="43" customFormat="1" ht="28.5">
      <c r="B57" s="50"/>
      <c r="C57" s="44"/>
      <c r="D57" s="45">
        <v>22</v>
      </c>
      <c r="E57" s="10" t="s">
        <v>350</v>
      </c>
      <c r="F57" s="9" t="s">
        <v>351</v>
      </c>
      <c r="G57" s="12" t="s">
        <v>659</v>
      </c>
      <c r="H57" s="12"/>
      <c r="I57" s="11" t="s">
        <v>352</v>
      </c>
      <c r="J57" s="39"/>
      <c r="K57" s="40">
        <v>50000</v>
      </c>
      <c r="L57" s="40">
        <f t="shared" si="0"/>
        <v>7500</v>
      </c>
      <c r="M57" s="13" t="s">
        <v>353</v>
      </c>
      <c r="N57" s="13" t="s">
        <v>354</v>
      </c>
      <c r="O57" s="11" t="s">
        <v>355</v>
      </c>
      <c r="P57" s="11" t="s">
        <v>14</v>
      </c>
      <c r="Q57" s="43">
        <v>38</v>
      </c>
    </row>
    <row r="58" spans="2:17" s="43" customFormat="1" ht="28.5">
      <c r="B58" s="50"/>
      <c r="C58" s="44"/>
      <c r="D58" s="45">
        <v>23</v>
      </c>
      <c r="E58" s="10" t="s">
        <v>179</v>
      </c>
      <c r="F58" s="9" t="s">
        <v>356</v>
      </c>
      <c r="G58" s="12" t="s">
        <v>660</v>
      </c>
      <c r="H58" s="12"/>
      <c r="I58" s="11" t="s">
        <v>357</v>
      </c>
      <c r="J58" s="39"/>
      <c r="K58" s="40">
        <v>50000</v>
      </c>
      <c r="L58" s="40">
        <f t="shared" si="0"/>
        <v>7500</v>
      </c>
      <c r="M58" s="13" t="s">
        <v>11</v>
      </c>
      <c r="N58" s="13" t="s">
        <v>194</v>
      </c>
      <c r="O58" s="11" t="s">
        <v>358</v>
      </c>
      <c r="P58" s="11" t="s">
        <v>14</v>
      </c>
      <c r="Q58" s="43">
        <v>39</v>
      </c>
    </row>
    <row r="59" spans="2:17" s="43" customFormat="1" ht="28.5">
      <c r="B59" s="50"/>
      <c r="C59" s="44"/>
      <c r="D59" s="45">
        <v>24</v>
      </c>
      <c r="E59" s="10" t="s">
        <v>359</v>
      </c>
      <c r="F59" s="9" t="s">
        <v>360</v>
      </c>
      <c r="G59" s="12" t="s">
        <v>661</v>
      </c>
      <c r="H59" s="12"/>
      <c r="I59" s="11" t="s">
        <v>361</v>
      </c>
      <c r="J59" s="39"/>
      <c r="K59" s="40">
        <v>50000</v>
      </c>
      <c r="L59" s="40">
        <f t="shared" si="0"/>
        <v>7500</v>
      </c>
      <c r="M59" s="13" t="s">
        <v>362</v>
      </c>
      <c r="N59" s="13" t="s">
        <v>268</v>
      </c>
      <c r="O59" s="11" t="s">
        <v>363</v>
      </c>
      <c r="P59" s="11" t="s">
        <v>14</v>
      </c>
      <c r="Q59" s="43">
        <v>40</v>
      </c>
    </row>
    <row r="60" spans="2:17" s="43" customFormat="1" ht="28.5">
      <c r="B60" s="50"/>
      <c r="C60" s="44"/>
      <c r="D60" s="45">
        <v>25</v>
      </c>
      <c r="E60" s="10" t="s">
        <v>33</v>
      </c>
      <c r="F60" s="9" t="s">
        <v>364</v>
      </c>
      <c r="G60" s="12" t="s">
        <v>662</v>
      </c>
      <c r="H60" s="12"/>
      <c r="I60" s="11" t="s">
        <v>365</v>
      </c>
      <c r="J60" s="39"/>
      <c r="K60" s="40">
        <v>50000</v>
      </c>
      <c r="L60" s="40">
        <f t="shared" si="0"/>
        <v>7500</v>
      </c>
      <c r="M60" s="13" t="s">
        <v>11</v>
      </c>
      <c r="N60" s="13" t="s">
        <v>366</v>
      </c>
      <c r="O60" s="11" t="s">
        <v>367</v>
      </c>
      <c r="P60" s="11" t="s">
        <v>14</v>
      </c>
      <c r="Q60" s="43">
        <v>41</v>
      </c>
    </row>
    <row r="61" spans="2:17" s="43" customFormat="1" ht="42.75">
      <c r="B61" s="50"/>
      <c r="C61" s="44"/>
      <c r="D61" s="45">
        <v>26</v>
      </c>
      <c r="E61" s="10" t="s">
        <v>8</v>
      </c>
      <c r="F61" s="9" t="s">
        <v>319</v>
      </c>
      <c r="G61" s="25" t="s">
        <v>663</v>
      </c>
      <c r="H61" s="12"/>
      <c r="I61" s="11" t="s">
        <v>368</v>
      </c>
      <c r="J61" s="39"/>
      <c r="K61" s="40">
        <v>100000</v>
      </c>
      <c r="L61" s="40">
        <f t="shared" si="0"/>
        <v>15000</v>
      </c>
      <c r="M61" s="13" t="s">
        <v>11</v>
      </c>
      <c r="N61" s="13" t="s">
        <v>369</v>
      </c>
      <c r="O61" s="11" t="s">
        <v>323</v>
      </c>
      <c r="P61" s="11" t="s">
        <v>32</v>
      </c>
      <c r="Q61" s="43">
        <v>42</v>
      </c>
    </row>
    <row r="62" spans="2:17" s="43" customFormat="1" ht="28.5">
      <c r="B62" s="50"/>
      <c r="C62" s="44"/>
      <c r="D62" s="45">
        <v>27</v>
      </c>
      <c r="E62" s="10" t="s">
        <v>166</v>
      </c>
      <c r="F62" s="9" t="s">
        <v>370</v>
      </c>
      <c r="G62" s="12" t="s">
        <v>664</v>
      </c>
      <c r="H62" s="12"/>
      <c r="I62" s="11" t="s">
        <v>371</v>
      </c>
      <c r="J62" s="39"/>
      <c r="K62" s="40">
        <v>50000</v>
      </c>
      <c r="L62" s="40">
        <f t="shared" si="0"/>
        <v>7500</v>
      </c>
      <c r="M62" s="13" t="s">
        <v>372</v>
      </c>
      <c r="N62" s="13" t="s">
        <v>366</v>
      </c>
      <c r="O62" s="11" t="s">
        <v>373</v>
      </c>
      <c r="P62" s="11" t="s">
        <v>32</v>
      </c>
      <c r="Q62" s="43">
        <v>43</v>
      </c>
    </row>
    <row r="63" spans="2:17" s="43" customFormat="1" ht="28.5">
      <c r="B63" s="50"/>
      <c r="C63" s="44"/>
      <c r="D63" s="45">
        <v>28</v>
      </c>
      <c r="E63" s="10" t="s">
        <v>26</v>
      </c>
      <c r="F63" s="9" t="s">
        <v>374</v>
      </c>
      <c r="G63" s="12" t="s">
        <v>665</v>
      </c>
      <c r="H63" s="12"/>
      <c r="I63" s="11" t="s">
        <v>375</v>
      </c>
      <c r="J63" s="39"/>
      <c r="K63" s="40">
        <v>243000</v>
      </c>
      <c r="L63" s="40">
        <f t="shared" si="0"/>
        <v>36450</v>
      </c>
      <c r="M63" s="13" t="s">
        <v>11</v>
      </c>
      <c r="N63" s="13" t="s">
        <v>12</v>
      </c>
      <c r="O63" s="11" t="s">
        <v>376</v>
      </c>
      <c r="P63" s="11" t="s">
        <v>32</v>
      </c>
      <c r="Q63" s="43">
        <v>44</v>
      </c>
    </row>
    <row r="64" spans="2:17" s="43" customFormat="1" ht="28.5">
      <c r="B64" s="50"/>
      <c r="C64" s="44"/>
      <c r="D64" s="45">
        <v>29</v>
      </c>
      <c r="E64" s="10" t="s">
        <v>171</v>
      </c>
      <c r="F64" s="9" t="s">
        <v>377</v>
      </c>
      <c r="G64" s="12" t="s">
        <v>629</v>
      </c>
      <c r="H64" s="12"/>
      <c r="I64" s="11" t="s">
        <v>378</v>
      </c>
      <c r="J64" s="39"/>
      <c r="K64" s="40">
        <v>120000</v>
      </c>
      <c r="L64" s="40">
        <f t="shared" si="0"/>
        <v>18000</v>
      </c>
      <c r="M64" s="41" t="s">
        <v>258</v>
      </c>
      <c r="N64" s="41" t="s">
        <v>379</v>
      </c>
      <c r="O64" s="11" t="s">
        <v>380</v>
      </c>
      <c r="P64" s="11" t="s">
        <v>14</v>
      </c>
      <c r="Q64" s="43">
        <v>45</v>
      </c>
    </row>
    <row r="65" spans="2:17" s="43" customFormat="1" ht="28.5">
      <c r="B65" s="50"/>
      <c r="C65" s="44"/>
      <c r="D65" s="45">
        <v>30</v>
      </c>
      <c r="E65" s="10" t="s">
        <v>8</v>
      </c>
      <c r="F65" s="9" t="s">
        <v>381</v>
      </c>
      <c r="G65" s="12" t="s">
        <v>666</v>
      </c>
      <c r="H65" s="12"/>
      <c r="I65" s="11" t="s">
        <v>382</v>
      </c>
      <c r="J65" s="39"/>
      <c r="K65" s="40">
        <v>52000</v>
      </c>
      <c r="L65" s="40">
        <f t="shared" si="0"/>
        <v>7800</v>
      </c>
      <c r="M65" s="13" t="s">
        <v>362</v>
      </c>
      <c r="N65" s="13" t="s">
        <v>268</v>
      </c>
      <c r="O65" s="11" t="s">
        <v>383</v>
      </c>
      <c r="P65" s="11" t="s">
        <v>14</v>
      </c>
      <c r="Q65" s="43">
        <v>46</v>
      </c>
    </row>
    <row r="66" spans="2:17" s="43" customFormat="1" ht="28.5">
      <c r="B66" s="50"/>
      <c r="C66" s="44"/>
      <c r="D66" s="45">
        <v>31</v>
      </c>
      <c r="E66" s="10" t="s">
        <v>59</v>
      </c>
      <c r="F66" s="9" t="s">
        <v>384</v>
      </c>
      <c r="G66" s="12" t="s">
        <v>667</v>
      </c>
      <c r="H66" s="12"/>
      <c r="I66" s="11" t="s">
        <v>385</v>
      </c>
      <c r="J66" s="39"/>
      <c r="K66" s="40">
        <v>150000</v>
      </c>
      <c r="L66" s="40">
        <f t="shared" si="0"/>
        <v>22500</v>
      </c>
      <c r="M66" s="13" t="s">
        <v>353</v>
      </c>
      <c r="N66" s="13" t="s">
        <v>386</v>
      </c>
      <c r="O66" s="11" t="s">
        <v>387</v>
      </c>
      <c r="P66" s="11" t="s">
        <v>14</v>
      </c>
      <c r="Q66" s="43">
        <v>47</v>
      </c>
    </row>
    <row r="67" spans="2:17" s="43" customFormat="1" ht="28.5">
      <c r="B67" s="50"/>
      <c r="C67" s="44"/>
      <c r="D67" s="45">
        <v>32</v>
      </c>
      <c r="E67" s="10" t="s">
        <v>190</v>
      </c>
      <c r="F67" s="9" t="s">
        <v>255</v>
      </c>
      <c r="G67" s="12" t="s">
        <v>668</v>
      </c>
      <c r="H67" s="12"/>
      <c r="I67" s="11" t="s">
        <v>388</v>
      </c>
      <c r="J67" s="39"/>
      <c r="K67" s="40">
        <v>150000</v>
      </c>
      <c r="L67" s="40">
        <f t="shared" si="0"/>
        <v>22500</v>
      </c>
      <c r="M67" s="13" t="s">
        <v>223</v>
      </c>
      <c r="N67" s="13" t="s">
        <v>30</v>
      </c>
      <c r="O67" s="11" t="s">
        <v>391</v>
      </c>
      <c r="P67" s="11" t="s">
        <v>32</v>
      </c>
      <c r="Q67" s="43">
        <v>48</v>
      </c>
    </row>
    <row r="68" spans="2:17" s="43" customFormat="1" ht="28.5">
      <c r="B68" s="50"/>
      <c r="C68" s="44"/>
      <c r="D68" s="45">
        <v>33</v>
      </c>
      <c r="E68" s="10" t="s">
        <v>166</v>
      </c>
      <c r="F68" s="9" t="s">
        <v>392</v>
      </c>
      <c r="G68" s="12" t="s">
        <v>669</v>
      </c>
      <c r="H68" s="12"/>
      <c r="I68" s="11" t="s">
        <v>393</v>
      </c>
      <c r="J68" s="39"/>
      <c r="K68" s="40">
        <v>50000</v>
      </c>
      <c r="L68" s="40">
        <f t="shared" si="0"/>
        <v>7500</v>
      </c>
      <c r="M68" s="13" t="s">
        <v>223</v>
      </c>
      <c r="N68" s="13" t="s">
        <v>41</v>
      </c>
      <c r="O68" s="11" t="s">
        <v>394</v>
      </c>
      <c r="P68" s="11" t="s">
        <v>14</v>
      </c>
      <c r="Q68" s="43">
        <v>49</v>
      </c>
    </row>
    <row r="69" spans="2:17" s="43" customFormat="1" ht="42.75">
      <c r="B69" s="50"/>
      <c r="C69" s="44"/>
      <c r="D69" s="45">
        <v>34</v>
      </c>
      <c r="E69" s="10" t="s">
        <v>395</v>
      </c>
      <c r="F69" s="9" t="s">
        <v>396</v>
      </c>
      <c r="G69" s="25" t="s">
        <v>670</v>
      </c>
      <c r="H69" s="12"/>
      <c r="I69" s="11" t="s">
        <v>397</v>
      </c>
      <c r="J69" s="39"/>
      <c r="K69" s="40">
        <v>80000</v>
      </c>
      <c r="L69" s="40">
        <f t="shared" si="0"/>
        <v>12000</v>
      </c>
      <c r="M69" s="13" t="s">
        <v>362</v>
      </c>
      <c r="N69" s="13" t="s">
        <v>398</v>
      </c>
      <c r="O69" s="11" t="s">
        <v>399</v>
      </c>
      <c r="P69" s="11" t="s">
        <v>32</v>
      </c>
      <c r="Q69" s="43">
        <v>50</v>
      </c>
    </row>
    <row r="70" spans="2:17" s="43" customFormat="1" ht="28.5">
      <c r="B70" s="50"/>
      <c r="C70" s="44"/>
      <c r="D70" s="45">
        <v>35</v>
      </c>
      <c r="E70" s="10" t="s">
        <v>26</v>
      </c>
      <c r="F70" s="9" t="s">
        <v>400</v>
      </c>
      <c r="G70" s="12" t="s">
        <v>671</v>
      </c>
      <c r="H70" s="12"/>
      <c r="I70" s="11" t="s">
        <v>401</v>
      </c>
      <c r="J70" s="39"/>
      <c r="K70" s="40">
        <v>100000</v>
      </c>
      <c r="L70" s="40">
        <f t="shared" si="0"/>
        <v>15000</v>
      </c>
      <c r="M70" s="13" t="s">
        <v>402</v>
      </c>
      <c r="N70" s="13" t="s">
        <v>403</v>
      </c>
      <c r="O70" s="11" t="s">
        <v>404</v>
      </c>
      <c r="P70" s="11" t="s">
        <v>14</v>
      </c>
      <c r="Q70" s="43">
        <v>51</v>
      </c>
    </row>
    <row r="71" spans="2:17" s="43" customFormat="1" ht="28.5">
      <c r="B71" s="50"/>
      <c r="C71" s="44"/>
      <c r="D71" s="45">
        <v>36</v>
      </c>
      <c r="E71" s="10" t="s">
        <v>8</v>
      </c>
      <c r="F71" s="9" t="s">
        <v>405</v>
      </c>
      <c r="G71" s="12" t="s">
        <v>672</v>
      </c>
      <c r="H71" s="12"/>
      <c r="I71" s="11" t="s">
        <v>406</v>
      </c>
      <c r="J71" s="39"/>
      <c r="K71" s="40">
        <v>50000</v>
      </c>
      <c r="L71" s="40">
        <f t="shared" si="0"/>
        <v>7500</v>
      </c>
      <c r="M71" s="13" t="s">
        <v>362</v>
      </c>
      <c r="N71" s="13" t="s">
        <v>398</v>
      </c>
      <c r="O71" s="11" t="s">
        <v>407</v>
      </c>
      <c r="P71" s="11" t="s">
        <v>14</v>
      </c>
      <c r="Q71" s="43">
        <v>52</v>
      </c>
    </row>
    <row r="72" spans="2:17" s="43" customFormat="1" ht="28.5">
      <c r="B72" s="50"/>
      <c r="C72" s="44"/>
      <c r="D72" s="45">
        <v>37</v>
      </c>
      <c r="E72" s="10" t="s">
        <v>359</v>
      </c>
      <c r="F72" s="9" t="s">
        <v>408</v>
      </c>
      <c r="G72" s="12" t="s">
        <v>673</v>
      </c>
      <c r="H72" s="12"/>
      <c r="I72" s="11" t="s">
        <v>409</v>
      </c>
      <c r="J72" s="39"/>
      <c r="K72" s="40">
        <v>50000</v>
      </c>
      <c r="L72" s="40">
        <f t="shared" si="0"/>
        <v>7500</v>
      </c>
      <c r="M72" s="13" t="s">
        <v>223</v>
      </c>
      <c r="N72" s="13" t="s">
        <v>30</v>
      </c>
      <c r="O72" s="11" t="s">
        <v>410</v>
      </c>
      <c r="P72" s="11" t="s">
        <v>32</v>
      </c>
      <c r="Q72" s="43">
        <v>53</v>
      </c>
    </row>
    <row r="73" spans="2:17" s="43" customFormat="1" ht="42.75">
      <c r="B73" s="50"/>
      <c r="C73" s="44"/>
      <c r="D73" s="45">
        <v>38</v>
      </c>
      <c r="E73" s="10" t="s">
        <v>20</v>
      </c>
      <c r="F73" s="9" t="s">
        <v>411</v>
      </c>
      <c r="G73" s="25" t="s">
        <v>674</v>
      </c>
      <c r="H73" s="12"/>
      <c r="I73" s="11" t="s">
        <v>412</v>
      </c>
      <c r="J73" s="39"/>
      <c r="K73" s="40">
        <v>60000</v>
      </c>
      <c r="L73" s="40">
        <f t="shared" si="0"/>
        <v>9000</v>
      </c>
      <c r="M73" s="13" t="s">
        <v>413</v>
      </c>
      <c r="N73" s="13" t="s">
        <v>414</v>
      </c>
      <c r="O73" s="11" t="s">
        <v>415</v>
      </c>
      <c r="P73" s="11" t="s">
        <v>32</v>
      </c>
      <c r="Q73" s="43">
        <v>54</v>
      </c>
    </row>
    <row r="74" spans="2:17" s="43" customFormat="1" ht="28.5">
      <c r="B74" s="50"/>
      <c r="C74" s="44"/>
      <c r="D74" s="45">
        <v>39</v>
      </c>
      <c r="E74" s="10" t="s">
        <v>59</v>
      </c>
      <c r="F74" s="9" t="s">
        <v>416</v>
      </c>
      <c r="G74" s="12" t="s">
        <v>675</v>
      </c>
      <c r="H74" s="12" t="s">
        <v>641</v>
      </c>
      <c r="I74" s="11" t="s">
        <v>418</v>
      </c>
      <c r="J74" s="39"/>
      <c r="K74" s="40">
        <v>50000</v>
      </c>
      <c r="L74" s="40">
        <f t="shared" si="0"/>
        <v>7500</v>
      </c>
      <c r="M74" s="13" t="s">
        <v>11</v>
      </c>
      <c r="N74" s="13" t="s">
        <v>419</v>
      </c>
      <c r="O74" s="11" t="s">
        <v>219</v>
      </c>
      <c r="P74" s="11" t="s">
        <v>14</v>
      </c>
      <c r="Q74" s="43">
        <v>55</v>
      </c>
    </row>
    <row r="75" spans="2:17" s="43" customFormat="1" ht="28.5">
      <c r="B75" s="50"/>
      <c r="C75" s="44"/>
      <c r="D75" s="45">
        <v>40</v>
      </c>
      <c r="E75" s="10" t="s">
        <v>166</v>
      </c>
      <c r="F75" s="9" t="s">
        <v>392</v>
      </c>
      <c r="G75" s="12" t="s">
        <v>676</v>
      </c>
      <c r="H75" s="12"/>
      <c r="I75" s="11" t="s">
        <v>421</v>
      </c>
      <c r="J75" s="39"/>
      <c r="K75" s="40">
        <v>50000</v>
      </c>
      <c r="L75" s="40">
        <f t="shared" si="0"/>
        <v>7500</v>
      </c>
      <c r="M75" s="13" t="s">
        <v>422</v>
      </c>
      <c r="N75" s="13" t="s">
        <v>423</v>
      </c>
      <c r="O75" s="11" t="s">
        <v>219</v>
      </c>
      <c r="P75" s="11" t="s">
        <v>14</v>
      </c>
      <c r="Q75" s="43">
        <v>56</v>
      </c>
    </row>
    <row r="76" spans="2:17" s="43" customFormat="1" ht="42.75">
      <c r="B76" s="50"/>
      <c r="C76" s="44"/>
      <c r="D76" s="45">
        <v>41</v>
      </c>
      <c r="E76" s="10" t="s">
        <v>395</v>
      </c>
      <c r="F76" s="9" t="s">
        <v>424</v>
      </c>
      <c r="G76" s="25" t="s">
        <v>677</v>
      </c>
      <c r="H76" s="12"/>
      <c r="I76" s="11" t="s">
        <v>425</v>
      </c>
      <c r="J76" s="39"/>
      <c r="K76" s="40">
        <v>50000</v>
      </c>
      <c r="L76" s="40">
        <f t="shared" si="0"/>
        <v>7500</v>
      </c>
      <c r="M76" s="13" t="s">
        <v>372</v>
      </c>
      <c r="N76" s="13" t="s">
        <v>41</v>
      </c>
      <c r="O76" s="11" t="s">
        <v>426</v>
      </c>
      <c r="P76" s="11" t="s">
        <v>32</v>
      </c>
      <c r="Q76" s="43">
        <v>57</v>
      </c>
    </row>
    <row r="77" spans="2:17" s="43" customFormat="1" ht="42.75">
      <c r="B77" s="50"/>
      <c r="C77" s="44"/>
      <c r="D77" s="45">
        <v>42</v>
      </c>
      <c r="E77" s="12" t="s">
        <v>40</v>
      </c>
      <c r="F77" s="12" t="s">
        <v>427</v>
      </c>
      <c r="G77" s="25" t="s">
        <v>635</v>
      </c>
      <c r="H77" s="12"/>
      <c r="I77" s="11" t="s">
        <v>428</v>
      </c>
      <c r="J77" s="39"/>
      <c r="K77" s="40">
        <v>865000</v>
      </c>
      <c r="L77" s="40">
        <v>39325</v>
      </c>
      <c r="M77" s="13" t="s">
        <v>316</v>
      </c>
      <c r="N77" s="13" t="s">
        <v>366</v>
      </c>
      <c r="O77" s="11" t="s">
        <v>429</v>
      </c>
      <c r="P77" s="11" t="s">
        <v>32</v>
      </c>
      <c r="Q77" s="43">
        <v>58</v>
      </c>
    </row>
    <row r="78" spans="2:17" s="43" customFormat="1" ht="28.5">
      <c r="B78" s="50"/>
      <c r="C78" s="44"/>
      <c r="D78" s="45">
        <v>43</v>
      </c>
      <c r="E78" s="10" t="s">
        <v>179</v>
      </c>
      <c r="F78" s="9" t="s">
        <v>430</v>
      </c>
      <c r="G78" s="12" t="s">
        <v>678</v>
      </c>
      <c r="H78" s="12"/>
      <c r="I78" s="11" t="s">
        <v>431</v>
      </c>
      <c r="J78" s="39"/>
      <c r="K78" s="40">
        <v>50000</v>
      </c>
      <c r="L78" s="40">
        <f t="shared" ref="L78:L92" si="1">K78*15%</f>
        <v>7500</v>
      </c>
      <c r="M78" s="13" t="s">
        <v>223</v>
      </c>
      <c r="N78" s="13" t="s">
        <v>264</v>
      </c>
      <c r="O78" s="11" t="s">
        <v>434</v>
      </c>
      <c r="P78" s="11" t="s">
        <v>32</v>
      </c>
      <c r="Q78" s="43">
        <v>59</v>
      </c>
    </row>
    <row r="79" spans="2:17" s="43" customFormat="1" ht="42.75">
      <c r="B79" s="50"/>
      <c r="C79" s="44"/>
      <c r="D79" s="45">
        <v>44</v>
      </c>
      <c r="E79" s="10" t="s">
        <v>359</v>
      </c>
      <c r="F79" s="9" t="s">
        <v>436</v>
      </c>
      <c r="G79" s="25" t="s">
        <v>679</v>
      </c>
      <c r="H79" s="12"/>
      <c r="I79" s="11" t="s">
        <v>437</v>
      </c>
      <c r="J79" s="39"/>
      <c r="K79" s="40">
        <v>100000</v>
      </c>
      <c r="L79" s="40">
        <f t="shared" si="1"/>
        <v>15000</v>
      </c>
      <c r="M79" s="13" t="s">
        <v>223</v>
      </c>
      <c r="N79" s="13" t="s">
        <v>439</v>
      </c>
      <c r="O79" s="11" t="s">
        <v>363</v>
      </c>
      <c r="P79" s="11" t="s">
        <v>14</v>
      </c>
      <c r="Q79" s="43">
        <v>60</v>
      </c>
    </row>
    <row r="80" spans="2:17" s="43" customFormat="1" ht="28.5">
      <c r="B80" s="50"/>
      <c r="C80" s="44"/>
      <c r="D80" s="45">
        <v>45</v>
      </c>
      <c r="E80" s="10" t="s">
        <v>20</v>
      </c>
      <c r="F80" s="9" t="s">
        <v>441</v>
      </c>
      <c r="G80" s="12" t="s">
        <v>680</v>
      </c>
      <c r="H80" s="12"/>
      <c r="I80" s="11" t="s">
        <v>442</v>
      </c>
      <c r="J80" s="39"/>
      <c r="K80" s="40">
        <v>150000</v>
      </c>
      <c r="L80" s="40">
        <f t="shared" si="1"/>
        <v>22500</v>
      </c>
      <c r="M80" s="13" t="s">
        <v>372</v>
      </c>
      <c r="N80" s="13" t="s">
        <v>30</v>
      </c>
      <c r="O80" s="11" t="s">
        <v>444</v>
      </c>
      <c r="P80" s="11" t="s">
        <v>32</v>
      </c>
      <c r="Q80" s="43">
        <v>61</v>
      </c>
    </row>
    <row r="81" spans="1:17" s="43" customFormat="1" ht="50.45" customHeight="1">
      <c r="B81" s="50"/>
      <c r="C81" s="44"/>
      <c r="D81" s="45">
        <v>46</v>
      </c>
      <c r="E81" s="10" t="s">
        <v>171</v>
      </c>
      <c r="F81" s="9" t="s">
        <v>446</v>
      </c>
      <c r="G81" s="12" t="s">
        <v>681</v>
      </c>
      <c r="H81" s="12"/>
      <c r="I81" s="11" t="s">
        <v>447</v>
      </c>
      <c r="J81" s="39"/>
      <c r="K81" s="40">
        <v>50000</v>
      </c>
      <c r="L81" s="40">
        <f t="shared" si="1"/>
        <v>7500</v>
      </c>
      <c r="M81" s="13" t="s">
        <v>402</v>
      </c>
      <c r="N81" s="13" t="s">
        <v>449</v>
      </c>
      <c r="O81" s="11" t="s">
        <v>450</v>
      </c>
      <c r="P81" s="11" t="s">
        <v>32</v>
      </c>
      <c r="Q81" s="43">
        <v>62</v>
      </c>
    </row>
    <row r="82" spans="1:17" s="43" customFormat="1" ht="50.45" customHeight="1">
      <c r="B82" s="50"/>
      <c r="C82" s="44"/>
      <c r="D82" s="45">
        <v>47</v>
      </c>
      <c r="E82" s="10" t="s">
        <v>171</v>
      </c>
      <c r="F82" s="9" t="s">
        <v>451</v>
      </c>
      <c r="G82" s="12" t="s">
        <v>681</v>
      </c>
      <c r="H82" s="12"/>
      <c r="I82" s="11" t="s">
        <v>452</v>
      </c>
      <c r="J82" s="39"/>
      <c r="K82" s="40">
        <v>50000</v>
      </c>
      <c r="L82" s="40">
        <f t="shared" si="1"/>
        <v>7500</v>
      </c>
      <c r="M82" s="13" t="s">
        <v>402</v>
      </c>
      <c r="N82" s="13" t="s">
        <v>449</v>
      </c>
      <c r="O82" s="11" t="s">
        <v>450</v>
      </c>
      <c r="P82" s="11" t="s">
        <v>32</v>
      </c>
      <c r="Q82" s="43">
        <v>63</v>
      </c>
    </row>
    <row r="83" spans="1:17" s="43" customFormat="1" ht="50.45" customHeight="1">
      <c r="B83" s="50"/>
      <c r="C83" s="44"/>
      <c r="D83" s="45">
        <v>48</v>
      </c>
      <c r="E83" s="10" t="s">
        <v>171</v>
      </c>
      <c r="F83" s="9" t="s">
        <v>453</v>
      </c>
      <c r="G83" s="12" t="s">
        <v>681</v>
      </c>
      <c r="H83" s="12"/>
      <c r="I83" s="11" t="s">
        <v>454</v>
      </c>
      <c r="J83" s="39"/>
      <c r="K83" s="40">
        <v>50000</v>
      </c>
      <c r="L83" s="40">
        <f t="shared" si="1"/>
        <v>7500</v>
      </c>
      <c r="M83" s="13" t="s">
        <v>402</v>
      </c>
      <c r="N83" s="13" t="s">
        <v>449</v>
      </c>
      <c r="O83" s="11" t="s">
        <v>450</v>
      </c>
      <c r="P83" s="11" t="s">
        <v>32</v>
      </c>
      <c r="Q83" s="43">
        <v>64</v>
      </c>
    </row>
    <row r="84" spans="1:17" s="43" customFormat="1" ht="50.45" customHeight="1">
      <c r="B84" s="50"/>
      <c r="C84" s="44"/>
      <c r="D84" s="28">
        <v>49</v>
      </c>
      <c r="E84" s="10" t="s">
        <v>190</v>
      </c>
      <c r="F84" s="9" t="s">
        <v>456</v>
      </c>
      <c r="G84" s="12" t="s">
        <v>682</v>
      </c>
      <c r="H84" s="12"/>
      <c r="I84" s="11" t="s">
        <v>457</v>
      </c>
      <c r="J84" s="39"/>
      <c r="K84" s="40">
        <v>150000</v>
      </c>
      <c r="L84" s="40">
        <f t="shared" si="1"/>
        <v>22500</v>
      </c>
      <c r="M84" s="13" t="s">
        <v>223</v>
      </c>
      <c r="N84" s="13" t="s">
        <v>439</v>
      </c>
      <c r="O84" s="11" t="s">
        <v>458</v>
      </c>
      <c r="P84" s="11" t="s">
        <v>32</v>
      </c>
      <c r="Q84" s="43">
        <v>65</v>
      </c>
    </row>
    <row r="85" spans="1:17" s="43" customFormat="1" ht="39" customHeight="1">
      <c r="B85" s="50"/>
      <c r="C85" s="44"/>
      <c r="D85" s="28">
        <v>50</v>
      </c>
      <c r="E85" s="10" t="s">
        <v>274</v>
      </c>
      <c r="F85" s="9" t="s">
        <v>460</v>
      </c>
      <c r="G85" s="10" t="s">
        <v>683</v>
      </c>
      <c r="H85" s="12"/>
      <c r="I85" s="11" t="s">
        <v>461</v>
      </c>
      <c r="J85" s="46"/>
      <c r="K85" s="47">
        <v>120000</v>
      </c>
      <c r="L85" s="48">
        <f t="shared" si="1"/>
        <v>18000</v>
      </c>
      <c r="M85" s="13" t="s">
        <v>316</v>
      </c>
      <c r="N85" s="13" t="s">
        <v>194</v>
      </c>
      <c r="O85" s="11" t="s">
        <v>464</v>
      </c>
      <c r="P85" s="11" t="s">
        <v>14</v>
      </c>
      <c r="Q85" s="43">
        <v>66</v>
      </c>
    </row>
    <row r="86" spans="1:17" s="43" customFormat="1" ht="43.9" customHeight="1">
      <c r="B86" s="50"/>
      <c r="C86" s="44"/>
      <c r="D86" s="28">
        <v>51</v>
      </c>
      <c r="E86" s="10" t="s">
        <v>20</v>
      </c>
      <c r="F86" s="9" t="s">
        <v>465</v>
      </c>
      <c r="G86" s="49" t="s">
        <v>684</v>
      </c>
      <c r="H86" s="12"/>
      <c r="I86" s="11" t="s">
        <v>466</v>
      </c>
      <c r="J86" s="46"/>
      <c r="K86" s="40">
        <v>50000</v>
      </c>
      <c r="L86" s="40">
        <f t="shared" si="1"/>
        <v>7500</v>
      </c>
      <c r="M86" s="13" t="s">
        <v>402</v>
      </c>
      <c r="N86" s="13" t="s">
        <v>467</v>
      </c>
      <c r="O86" s="11" t="s">
        <v>468</v>
      </c>
      <c r="P86" s="11" t="s">
        <v>14</v>
      </c>
      <c r="Q86" s="43">
        <v>67</v>
      </c>
    </row>
    <row r="87" spans="1:17" s="43" customFormat="1" ht="45.6" customHeight="1">
      <c r="B87" s="50"/>
      <c r="C87" s="44"/>
      <c r="D87" s="28">
        <v>52</v>
      </c>
      <c r="E87" s="10" t="s">
        <v>26</v>
      </c>
      <c r="F87" s="9" t="s">
        <v>469</v>
      </c>
      <c r="G87" s="10" t="s">
        <v>621</v>
      </c>
      <c r="H87" s="12"/>
      <c r="I87" s="11" t="s">
        <v>470</v>
      </c>
      <c r="J87" s="46"/>
      <c r="K87" s="47">
        <v>1000000</v>
      </c>
      <c r="L87" s="48">
        <f t="shared" si="1"/>
        <v>150000</v>
      </c>
      <c r="M87" s="13" t="s">
        <v>471</v>
      </c>
      <c r="N87" s="13" t="s">
        <v>419</v>
      </c>
      <c r="O87" s="11" t="s">
        <v>473</v>
      </c>
      <c r="P87" s="11" t="s">
        <v>14</v>
      </c>
      <c r="Q87" s="43">
        <v>68</v>
      </c>
    </row>
    <row r="88" spans="1:17" s="43" customFormat="1" ht="39" customHeight="1">
      <c r="B88" s="50"/>
      <c r="C88" s="44"/>
      <c r="D88" s="28">
        <v>53</v>
      </c>
      <c r="E88" s="10" t="s">
        <v>8</v>
      </c>
      <c r="F88" s="9" t="s">
        <v>9</v>
      </c>
      <c r="G88" s="49" t="s">
        <v>685</v>
      </c>
      <c r="H88" s="12"/>
      <c r="I88" s="11" t="s">
        <v>10</v>
      </c>
      <c r="J88" s="46"/>
      <c r="K88" s="47">
        <v>100000</v>
      </c>
      <c r="L88" s="48">
        <f t="shared" si="1"/>
        <v>15000</v>
      </c>
      <c r="M88" s="13" t="s">
        <v>11</v>
      </c>
      <c r="N88" s="13" t="s">
        <v>12</v>
      </c>
      <c r="O88" s="11" t="s">
        <v>13</v>
      </c>
      <c r="P88" s="11" t="s">
        <v>14</v>
      </c>
      <c r="Q88" s="43">
        <v>69</v>
      </c>
    </row>
    <row r="89" spans="1:17" s="43" customFormat="1" ht="39" customHeight="1">
      <c r="B89" s="50"/>
      <c r="C89" s="44"/>
      <c r="D89" s="28">
        <v>54</v>
      </c>
      <c r="E89" s="10" t="s">
        <v>15</v>
      </c>
      <c r="F89" s="9" t="s">
        <v>16</v>
      </c>
      <c r="G89" s="10" t="s">
        <v>686</v>
      </c>
      <c r="H89" s="12"/>
      <c r="I89" s="11" t="s">
        <v>17</v>
      </c>
      <c r="J89" s="46"/>
      <c r="K89" s="47">
        <v>100000</v>
      </c>
      <c r="L89" s="48">
        <f t="shared" si="1"/>
        <v>15000</v>
      </c>
      <c r="M89" s="13" t="s">
        <v>18</v>
      </c>
      <c r="N89" s="13" t="s">
        <v>19</v>
      </c>
      <c r="O89" s="11" t="s">
        <v>13</v>
      </c>
      <c r="P89" s="11" t="s">
        <v>14</v>
      </c>
      <c r="Q89" s="43">
        <v>70</v>
      </c>
    </row>
    <row r="90" spans="1:17" s="43" customFormat="1" ht="39" customHeight="1">
      <c r="B90" s="50"/>
      <c r="C90" s="44"/>
      <c r="D90" s="28">
        <v>55</v>
      </c>
      <c r="E90" s="10" t="s">
        <v>20</v>
      </c>
      <c r="F90" s="9" t="s">
        <v>21</v>
      </c>
      <c r="G90" s="49" t="s">
        <v>645</v>
      </c>
      <c r="H90" s="12"/>
      <c r="I90" s="11" t="s">
        <v>22</v>
      </c>
      <c r="J90" s="46"/>
      <c r="K90" s="40">
        <v>150000</v>
      </c>
      <c r="L90" s="40">
        <f t="shared" si="1"/>
        <v>22500</v>
      </c>
      <c r="M90" s="13" t="s">
        <v>23</v>
      </c>
      <c r="N90" s="13" t="s">
        <v>24</v>
      </c>
      <c r="O90" s="11" t="s">
        <v>25</v>
      </c>
      <c r="P90" s="11" t="s">
        <v>14</v>
      </c>
      <c r="Q90" s="43">
        <v>71</v>
      </c>
    </row>
    <row r="91" spans="1:17" s="43" customFormat="1" ht="48" customHeight="1">
      <c r="B91" s="50"/>
      <c r="C91" s="44"/>
      <c r="D91" s="28">
        <v>56</v>
      </c>
      <c r="E91" s="10" t="s">
        <v>26</v>
      </c>
      <c r="F91" s="9" t="s">
        <v>27</v>
      </c>
      <c r="G91" s="49" t="s">
        <v>687</v>
      </c>
      <c r="H91" s="12"/>
      <c r="I91" s="11" t="s">
        <v>28</v>
      </c>
      <c r="J91" s="46"/>
      <c r="K91" s="40">
        <v>150000</v>
      </c>
      <c r="L91" s="40">
        <f t="shared" si="1"/>
        <v>22500</v>
      </c>
      <c r="M91" s="13" t="s">
        <v>29</v>
      </c>
      <c r="N91" s="13" t="s">
        <v>30</v>
      </c>
      <c r="O91" s="11" t="s">
        <v>31</v>
      </c>
      <c r="P91" s="11" t="s">
        <v>32</v>
      </c>
      <c r="Q91" s="43">
        <v>72</v>
      </c>
    </row>
    <row r="92" spans="1:17" s="43" customFormat="1" ht="39" customHeight="1">
      <c r="B92" s="50"/>
      <c r="C92" s="44"/>
      <c r="D92" s="28">
        <v>57</v>
      </c>
      <c r="E92" s="51" t="s">
        <v>33</v>
      </c>
      <c r="F92" s="12" t="s">
        <v>34</v>
      </c>
      <c r="G92" s="52" t="s">
        <v>688</v>
      </c>
      <c r="H92" s="12" t="s">
        <v>636</v>
      </c>
      <c r="I92" s="11" t="s">
        <v>36</v>
      </c>
      <c r="J92" s="39"/>
      <c r="K92" s="40">
        <v>210000</v>
      </c>
      <c r="L92" s="40">
        <f t="shared" si="1"/>
        <v>31500</v>
      </c>
      <c r="M92" s="13" t="s">
        <v>37</v>
      </c>
      <c r="N92" s="13" t="s">
        <v>38</v>
      </c>
      <c r="O92" s="11" t="s">
        <v>39</v>
      </c>
      <c r="P92" s="11" t="s">
        <v>32</v>
      </c>
      <c r="Q92" s="43">
        <v>73</v>
      </c>
    </row>
    <row r="93" spans="1:17">
      <c r="K93" s="116">
        <f>SUM(K20:K92)</f>
        <v>9615000</v>
      </c>
    </row>
    <row r="95" spans="1:17" customFormat="1" ht="63.6" customHeight="1">
      <c r="A95" s="53"/>
      <c r="B95" s="53"/>
      <c r="C95" s="20"/>
      <c r="D95" s="54">
        <v>2</v>
      </c>
      <c r="E95" s="20" t="s">
        <v>40</v>
      </c>
      <c r="F95" s="20" t="s">
        <v>475</v>
      </c>
      <c r="G95" s="20" t="s">
        <v>689</v>
      </c>
      <c r="H95" s="21"/>
      <c r="I95" s="22" t="s">
        <v>476</v>
      </c>
      <c r="J95" s="29"/>
      <c r="K95" s="31">
        <v>1940000</v>
      </c>
      <c r="L95" s="42">
        <v>155200</v>
      </c>
      <c r="M95" s="18" t="s">
        <v>272</v>
      </c>
      <c r="N95" s="37" t="s">
        <v>24</v>
      </c>
      <c r="O95" s="22" t="s">
        <v>532</v>
      </c>
      <c r="P95" s="22" t="s">
        <v>474</v>
      </c>
      <c r="Q95" s="43">
        <v>1</v>
      </c>
    </row>
    <row r="96" spans="1:17" customFormat="1" ht="63.6" customHeight="1">
      <c r="A96" s="53"/>
      <c r="B96" s="53"/>
      <c r="C96" s="20"/>
      <c r="D96" s="54">
        <v>3</v>
      </c>
      <c r="E96" s="20" t="s">
        <v>40</v>
      </c>
      <c r="F96" s="20" t="s">
        <v>477</v>
      </c>
      <c r="G96" s="21" t="s">
        <v>635</v>
      </c>
      <c r="H96" s="21"/>
      <c r="I96" s="22" t="s">
        <v>478</v>
      </c>
      <c r="J96" s="29"/>
      <c r="K96" s="42">
        <v>472000</v>
      </c>
      <c r="L96" s="31">
        <v>0</v>
      </c>
      <c r="M96" s="18" t="s">
        <v>479</v>
      </c>
      <c r="N96" s="37" t="s">
        <v>19</v>
      </c>
      <c r="O96" s="22" t="s">
        <v>480</v>
      </c>
      <c r="P96" s="22" t="s">
        <v>474</v>
      </c>
      <c r="Q96" s="43">
        <v>2</v>
      </c>
    </row>
    <row r="97" spans="1:17" customFormat="1" ht="63.6" customHeight="1">
      <c r="A97" s="53"/>
      <c r="B97" s="53"/>
      <c r="C97" s="20"/>
      <c r="D97" s="54">
        <v>4</v>
      </c>
      <c r="E97" s="20" t="s">
        <v>171</v>
      </c>
      <c r="F97" s="20" t="s">
        <v>481</v>
      </c>
      <c r="G97" s="20" t="s">
        <v>690</v>
      </c>
      <c r="H97" s="21"/>
      <c r="I97" s="22" t="s">
        <v>482</v>
      </c>
      <c r="J97" s="29"/>
      <c r="K97" s="42">
        <v>284000</v>
      </c>
      <c r="L97" s="31">
        <v>42600</v>
      </c>
      <c r="M97" s="18" t="s">
        <v>483</v>
      </c>
      <c r="N97" s="37" t="s">
        <v>41</v>
      </c>
      <c r="O97" s="22" t="s">
        <v>484</v>
      </c>
      <c r="P97" s="22" t="s">
        <v>474</v>
      </c>
      <c r="Q97" s="43">
        <v>3</v>
      </c>
    </row>
    <row r="98" spans="1:17" customFormat="1" ht="63.6" customHeight="1">
      <c r="A98" s="53"/>
      <c r="B98" s="53"/>
      <c r="C98" s="20"/>
      <c r="D98" s="54">
        <v>5</v>
      </c>
      <c r="E98" s="20" t="s">
        <v>26</v>
      </c>
      <c r="F98" s="20" t="s">
        <v>485</v>
      </c>
      <c r="G98" s="21" t="s">
        <v>691</v>
      </c>
      <c r="H98" s="20" t="s">
        <v>636</v>
      </c>
      <c r="I98" s="22" t="s">
        <v>486</v>
      </c>
      <c r="J98" s="29"/>
      <c r="K98" s="42">
        <v>95000</v>
      </c>
      <c r="L98" s="31">
        <f>K98*15%</f>
        <v>14250</v>
      </c>
      <c r="M98" s="18" t="s">
        <v>487</v>
      </c>
      <c r="N98" s="18" t="s">
        <v>488</v>
      </c>
      <c r="O98" s="22" t="s">
        <v>489</v>
      </c>
      <c r="P98" s="22" t="s">
        <v>474</v>
      </c>
      <c r="Q98" s="43">
        <v>4</v>
      </c>
    </row>
    <row r="99" spans="1:17" customFormat="1" ht="63.6" customHeight="1">
      <c r="A99" s="53"/>
      <c r="B99" s="53"/>
      <c r="C99" s="20"/>
      <c r="D99" s="54">
        <v>6</v>
      </c>
      <c r="E99" s="20" t="s">
        <v>40</v>
      </c>
      <c r="F99" s="20" t="s">
        <v>492</v>
      </c>
      <c r="G99" s="21" t="s">
        <v>43</v>
      </c>
      <c r="H99" s="21"/>
      <c r="I99" s="22" t="s">
        <v>493</v>
      </c>
      <c r="J99" s="29"/>
      <c r="K99" s="42">
        <v>995640</v>
      </c>
      <c r="L99" s="31">
        <v>0</v>
      </c>
      <c r="M99" s="18" t="s">
        <v>479</v>
      </c>
      <c r="N99" s="37" t="s">
        <v>24</v>
      </c>
      <c r="O99" s="22" t="s">
        <v>480</v>
      </c>
      <c r="P99" s="22" t="s">
        <v>474</v>
      </c>
      <c r="Q99" s="43">
        <v>5</v>
      </c>
    </row>
    <row r="100" spans="1:17" customFormat="1" ht="63.6" customHeight="1">
      <c r="A100" s="53"/>
      <c r="B100" s="53"/>
      <c r="C100" s="20" t="s">
        <v>496</v>
      </c>
      <c r="D100" s="54">
        <v>8</v>
      </c>
      <c r="E100" s="20" t="s">
        <v>44</v>
      </c>
      <c r="F100" s="20" t="s">
        <v>45</v>
      </c>
      <c r="G100" s="21" t="s">
        <v>692</v>
      </c>
      <c r="H100" s="21" t="s">
        <v>693</v>
      </c>
      <c r="I100" s="22" t="s">
        <v>46</v>
      </c>
      <c r="J100" s="29"/>
      <c r="K100" s="42">
        <v>187000</v>
      </c>
      <c r="L100" s="31">
        <f>K100*8%</f>
        <v>14960</v>
      </c>
      <c r="M100" s="18" t="s">
        <v>47</v>
      </c>
      <c r="N100" s="37" t="s">
        <v>48</v>
      </c>
      <c r="O100" s="22" t="s">
        <v>49</v>
      </c>
      <c r="P100" s="22" t="s">
        <v>474</v>
      </c>
      <c r="Q100" s="43">
        <v>6</v>
      </c>
    </row>
    <row r="101" spans="1:17" customFormat="1" ht="63.6" customHeight="1">
      <c r="A101" s="53"/>
      <c r="B101" s="53"/>
      <c r="C101" s="20"/>
      <c r="D101" s="54">
        <v>9</v>
      </c>
      <c r="E101" s="20" t="s">
        <v>40</v>
      </c>
      <c r="F101" s="20" t="s">
        <v>50</v>
      </c>
      <c r="G101" s="20" t="s">
        <v>689</v>
      </c>
      <c r="H101" s="21"/>
      <c r="I101" s="22" t="s">
        <v>51</v>
      </c>
      <c r="J101" s="29"/>
      <c r="K101" s="42">
        <v>99000</v>
      </c>
      <c r="L101" s="31">
        <v>4950</v>
      </c>
      <c r="M101" s="18" t="s">
        <v>52</v>
      </c>
      <c r="N101" s="37" t="s">
        <v>24</v>
      </c>
      <c r="O101" s="22" t="s">
        <v>53</v>
      </c>
      <c r="P101" s="22" t="s">
        <v>474</v>
      </c>
      <c r="Q101" s="43">
        <v>7</v>
      </c>
    </row>
    <row r="102" spans="1:17" customFormat="1" ht="63.6" customHeight="1">
      <c r="A102" s="53"/>
      <c r="B102" s="53"/>
      <c r="C102" s="20"/>
      <c r="D102" s="54">
        <v>10</v>
      </c>
      <c r="E102" s="20" t="s">
        <v>44</v>
      </c>
      <c r="F102" s="20" t="s">
        <v>54</v>
      </c>
      <c r="G102" s="21" t="s">
        <v>692</v>
      </c>
      <c r="H102" s="21"/>
      <c r="I102" s="22" t="s">
        <v>55</v>
      </c>
      <c r="J102" s="29"/>
      <c r="K102" s="42">
        <v>280000</v>
      </c>
      <c r="L102" s="31">
        <v>0</v>
      </c>
      <c r="M102" s="18" t="s">
        <v>56</v>
      </c>
      <c r="N102" s="37" t="s">
        <v>19</v>
      </c>
      <c r="O102" s="22" t="s">
        <v>57</v>
      </c>
      <c r="P102" s="22" t="s">
        <v>474</v>
      </c>
      <c r="Q102" s="43">
        <v>8</v>
      </c>
    </row>
    <row r="103" spans="1:17" customFormat="1" ht="62.25">
      <c r="C103" s="55" t="s">
        <v>58</v>
      </c>
      <c r="D103" s="56">
        <v>1</v>
      </c>
      <c r="E103" s="37" t="s">
        <v>59</v>
      </c>
      <c r="F103" s="37" t="s">
        <v>60</v>
      </c>
      <c r="G103" s="169" t="s">
        <v>694</v>
      </c>
      <c r="H103" s="167"/>
      <c r="I103" s="57" t="s">
        <v>61</v>
      </c>
      <c r="J103" s="37"/>
      <c r="K103" s="58">
        <v>212500</v>
      </c>
      <c r="L103" s="59">
        <v>7500</v>
      </c>
      <c r="M103" s="37" t="s">
        <v>62</v>
      </c>
      <c r="N103" s="37" t="s">
        <v>38</v>
      </c>
      <c r="O103" s="57" t="s">
        <v>63</v>
      </c>
      <c r="P103" s="22" t="s">
        <v>64</v>
      </c>
      <c r="Q103" s="43">
        <v>9</v>
      </c>
    </row>
    <row r="104" spans="1:17" s="43" customFormat="1" ht="48" customHeight="1">
      <c r="C104" s="60"/>
      <c r="D104" s="56">
        <v>2</v>
      </c>
      <c r="E104" s="61" t="s">
        <v>15</v>
      </c>
      <c r="F104" s="62" t="s">
        <v>66</v>
      </c>
      <c r="G104" s="63" t="s">
        <v>695</v>
      </c>
      <c r="H104" s="63"/>
      <c r="I104" s="64" t="s">
        <v>67</v>
      </c>
      <c r="J104" s="65" t="s">
        <v>68</v>
      </c>
      <c r="K104" s="66">
        <v>72000</v>
      </c>
      <c r="L104" s="67">
        <v>0</v>
      </c>
      <c r="M104" s="67" t="s">
        <v>11</v>
      </c>
      <c r="N104" s="67" t="s">
        <v>41</v>
      </c>
      <c r="O104" s="68" t="s">
        <v>69</v>
      </c>
      <c r="P104" s="22" t="s">
        <v>520</v>
      </c>
      <c r="Q104" s="43">
        <v>10</v>
      </c>
    </row>
    <row r="105" spans="1:17" s="43" customFormat="1" ht="45" customHeight="1">
      <c r="C105" s="60"/>
      <c r="D105" s="56">
        <v>3</v>
      </c>
      <c r="E105" s="61" t="s">
        <v>40</v>
      </c>
      <c r="F105" s="62" t="s">
        <v>70</v>
      </c>
      <c r="G105" s="63" t="s">
        <v>627</v>
      </c>
      <c r="H105" s="63"/>
      <c r="I105" s="64" t="s">
        <v>71</v>
      </c>
      <c r="J105" s="65" t="s">
        <v>68</v>
      </c>
      <c r="K105" s="66">
        <v>72000</v>
      </c>
      <c r="L105" s="67">
        <v>0</v>
      </c>
      <c r="M105" s="67" t="s">
        <v>11</v>
      </c>
      <c r="N105" s="67" t="s">
        <v>41</v>
      </c>
      <c r="O105" s="68" t="s">
        <v>69</v>
      </c>
      <c r="P105" s="22" t="s">
        <v>520</v>
      </c>
      <c r="Q105" s="43">
        <v>11</v>
      </c>
    </row>
    <row r="106" spans="1:17" s="43" customFormat="1" ht="45" customHeight="1">
      <c r="C106" s="60"/>
      <c r="D106" s="56">
        <v>4</v>
      </c>
      <c r="E106" s="61" t="s">
        <v>40</v>
      </c>
      <c r="F106" s="62" t="s">
        <v>72</v>
      </c>
      <c r="G106" s="63" t="s">
        <v>648</v>
      </c>
      <c r="H106" s="63"/>
      <c r="I106" s="64" t="s">
        <v>73</v>
      </c>
      <c r="J106" s="65" t="s">
        <v>68</v>
      </c>
      <c r="K106" s="66">
        <v>72000</v>
      </c>
      <c r="L106" s="67">
        <v>0</v>
      </c>
      <c r="M106" s="67" t="s">
        <v>11</v>
      </c>
      <c r="N106" s="67" t="s">
        <v>41</v>
      </c>
      <c r="O106" s="68" t="s">
        <v>69</v>
      </c>
      <c r="P106" s="22" t="s">
        <v>520</v>
      </c>
      <c r="Q106" s="43">
        <v>12</v>
      </c>
    </row>
    <row r="107" spans="1:17" s="43" customFormat="1" ht="45" customHeight="1">
      <c r="C107" s="60"/>
      <c r="D107" s="56">
        <v>5</v>
      </c>
      <c r="E107" s="61" t="s">
        <v>26</v>
      </c>
      <c r="F107" s="62" t="s">
        <v>74</v>
      </c>
      <c r="G107" s="63" t="s">
        <v>629</v>
      </c>
      <c r="H107" s="63"/>
      <c r="I107" s="64" t="s">
        <v>75</v>
      </c>
      <c r="J107" s="65" t="s">
        <v>68</v>
      </c>
      <c r="K107" s="66">
        <v>72000</v>
      </c>
      <c r="L107" s="67">
        <v>0</v>
      </c>
      <c r="M107" s="67" t="s">
        <v>11</v>
      </c>
      <c r="N107" s="67" t="s">
        <v>41</v>
      </c>
      <c r="O107" s="68" t="s">
        <v>69</v>
      </c>
      <c r="P107" s="22" t="s">
        <v>520</v>
      </c>
      <c r="Q107" s="43">
        <v>13</v>
      </c>
    </row>
    <row r="108" spans="1:17" s="43" customFormat="1" ht="45" customHeight="1">
      <c r="C108" s="60"/>
      <c r="D108" s="56">
        <v>6</v>
      </c>
      <c r="E108" s="69" t="s">
        <v>76</v>
      </c>
      <c r="F108" s="62" t="s">
        <v>77</v>
      </c>
      <c r="G108" s="63" t="s">
        <v>696</v>
      </c>
      <c r="H108" s="63"/>
      <c r="I108" s="64" t="s">
        <v>78</v>
      </c>
      <c r="J108" s="65" t="s">
        <v>68</v>
      </c>
      <c r="K108" s="66">
        <v>72000</v>
      </c>
      <c r="L108" s="67">
        <v>0</v>
      </c>
      <c r="M108" s="67" t="s">
        <v>11</v>
      </c>
      <c r="N108" s="67" t="s">
        <v>41</v>
      </c>
      <c r="O108" s="68" t="s">
        <v>69</v>
      </c>
      <c r="P108" s="22" t="s">
        <v>520</v>
      </c>
      <c r="Q108" s="43">
        <v>14</v>
      </c>
    </row>
    <row r="109" spans="1:17" s="43" customFormat="1" ht="45" customHeight="1">
      <c r="C109" s="60"/>
      <c r="D109" s="56">
        <v>7</v>
      </c>
      <c r="E109" s="69" t="s">
        <v>76</v>
      </c>
      <c r="F109" s="62" t="s">
        <v>80</v>
      </c>
      <c r="G109" s="63" t="s">
        <v>697</v>
      </c>
      <c r="H109" s="63"/>
      <c r="I109" s="64" t="s">
        <v>81</v>
      </c>
      <c r="J109" s="65" t="s">
        <v>68</v>
      </c>
      <c r="K109" s="66">
        <v>72000</v>
      </c>
      <c r="L109" s="67">
        <v>0</v>
      </c>
      <c r="M109" s="67" t="s">
        <v>11</v>
      </c>
      <c r="N109" s="67" t="s">
        <v>41</v>
      </c>
      <c r="O109" s="68" t="s">
        <v>69</v>
      </c>
      <c r="P109" s="22" t="s">
        <v>520</v>
      </c>
      <c r="Q109" s="43">
        <v>15</v>
      </c>
    </row>
    <row r="110" spans="1:17" s="43" customFormat="1" ht="45" customHeight="1">
      <c r="C110" s="60"/>
      <c r="D110" s="56">
        <v>8</v>
      </c>
      <c r="E110" s="69" t="s">
        <v>76</v>
      </c>
      <c r="F110" s="62" t="s">
        <v>82</v>
      </c>
      <c r="G110" s="63" t="s">
        <v>698</v>
      </c>
      <c r="H110" s="63"/>
      <c r="I110" s="64" t="s">
        <v>83</v>
      </c>
      <c r="J110" s="65" t="s">
        <v>68</v>
      </c>
      <c r="K110" s="66">
        <v>72000</v>
      </c>
      <c r="L110" s="67">
        <v>0</v>
      </c>
      <c r="M110" s="67" t="s">
        <v>11</v>
      </c>
      <c r="N110" s="67" t="s">
        <v>41</v>
      </c>
      <c r="O110" s="68" t="s">
        <v>69</v>
      </c>
      <c r="P110" s="22" t="s">
        <v>520</v>
      </c>
      <c r="Q110" s="43">
        <v>16</v>
      </c>
    </row>
    <row r="111" spans="1:17" s="43" customFormat="1" ht="45" customHeight="1">
      <c r="C111" s="60"/>
      <c r="D111" s="56">
        <v>9</v>
      </c>
      <c r="E111" s="61" t="s">
        <v>76</v>
      </c>
      <c r="F111" s="62" t="s">
        <v>84</v>
      </c>
      <c r="G111" s="63" t="s">
        <v>699</v>
      </c>
      <c r="H111" s="63"/>
      <c r="I111" s="64" t="s">
        <v>85</v>
      </c>
      <c r="J111" s="65" t="s">
        <v>68</v>
      </c>
      <c r="K111" s="66">
        <v>72000</v>
      </c>
      <c r="L111" s="67">
        <v>0</v>
      </c>
      <c r="M111" s="67" t="s">
        <v>11</v>
      </c>
      <c r="N111" s="67" t="s">
        <v>41</v>
      </c>
      <c r="O111" s="68" t="s">
        <v>69</v>
      </c>
      <c r="P111" s="22" t="s">
        <v>520</v>
      </c>
      <c r="Q111" s="43">
        <v>17</v>
      </c>
    </row>
    <row r="112" spans="1:17" s="43" customFormat="1" ht="45" customHeight="1">
      <c r="C112" s="60"/>
      <c r="D112" s="56">
        <v>10</v>
      </c>
      <c r="E112" s="61" t="s">
        <v>26</v>
      </c>
      <c r="F112" s="63" t="s">
        <v>86</v>
      </c>
      <c r="G112" s="63" t="s">
        <v>691</v>
      </c>
      <c r="H112" s="63"/>
      <c r="I112" s="64" t="s">
        <v>87</v>
      </c>
      <c r="J112" s="65" t="s">
        <v>68</v>
      </c>
      <c r="K112" s="66">
        <v>72000</v>
      </c>
      <c r="L112" s="67">
        <v>0</v>
      </c>
      <c r="M112" s="67" t="s">
        <v>11</v>
      </c>
      <c r="N112" s="67" t="s">
        <v>41</v>
      </c>
      <c r="O112" s="20" t="s">
        <v>69</v>
      </c>
      <c r="P112" s="22" t="s">
        <v>520</v>
      </c>
      <c r="Q112" s="43">
        <v>18</v>
      </c>
    </row>
    <row r="113" spans="3:17" s="43" customFormat="1" ht="45" customHeight="1" thickBot="1">
      <c r="C113" s="60"/>
      <c r="D113" s="56">
        <v>11</v>
      </c>
      <c r="E113" s="61" t="s">
        <v>33</v>
      </c>
      <c r="F113" s="70" t="s">
        <v>88</v>
      </c>
      <c r="G113" s="63" t="s">
        <v>700</v>
      </c>
      <c r="H113" s="63"/>
      <c r="I113" s="64" t="s">
        <v>89</v>
      </c>
      <c r="J113" s="65"/>
      <c r="K113" s="66">
        <v>912000</v>
      </c>
      <c r="L113" s="67"/>
      <c r="M113" s="67" t="s">
        <v>11</v>
      </c>
      <c r="N113" s="67" t="s">
        <v>41</v>
      </c>
      <c r="O113" s="20" t="s">
        <v>69</v>
      </c>
      <c r="P113" s="22" t="s">
        <v>520</v>
      </c>
      <c r="Q113" s="43">
        <v>19</v>
      </c>
    </row>
    <row r="114" spans="3:17" s="43" customFormat="1" ht="45" customHeight="1" thickBot="1">
      <c r="C114" s="60"/>
      <c r="D114" s="56">
        <v>12</v>
      </c>
      <c r="E114" s="61" t="s">
        <v>26</v>
      </c>
      <c r="F114" s="70" t="s">
        <v>90</v>
      </c>
      <c r="G114" s="63" t="s">
        <v>621</v>
      </c>
      <c r="H114" s="63"/>
      <c r="I114" s="64" t="s">
        <v>91</v>
      </c>
      <c r="J114" s="65"/>
      <c r="K114" s="66">
        <v>1200000</v>
      </c>
      <c r="L114" s="67"/>
      <c r="M114" s="67" t="s">
        <v>11</v>
      </c>
      <c r="N114" s="67" t="s">
        <v>41</v>
      </c>
      <c r="O114" s="20" t="s">
        <v>69</v>
      </c>
      <c r="P114" s="22" t="s">
        <v>520</v>
      </c>
      <c r="Q114" s="43">
        <v>20</v>
      </c>
    </row>
    <row r="115" spans="3:17">
      <c r="K115" s="116">
        <f>SUM(K95:K114)</f>
        <v>7325140</v>
      </c>
    </row>
  </sheetData>
  <mergeCells count="1">
    <mergeCell ref="H2:Q2"/>
  </mergeCell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C128"/>
  <sheetViews>
    <sheetView tabSelected="1" topLeftCell="E1" workbookViewId="0">
      <selection activeCell="G8" sqref="G8"/>
    </sheetView>
  </sheetViews>
  <sheetFormatPr defaultColWidth="8.875" defaultRowHeight="16.5"/>
  <cols>
    <col min="1" max="1" width="8.875" style="92"/>
    <col min="2" max="2" width="8.875" style="120"/>
    <col min="3" max="3" width="6.875" style="120" customWidth="1"/>
    <col min="4" max="4" width="5.75" style="92" customWidth="1"/>
    <col min="5" max="5" width="8.875" style="168"/>
    <col min="6" max="6" width="14.5" style="92" customWidth="1"/>
    <col min="7" max="7" width="8.875" style="92"/>
    <col min="8" max="8" width="8.875" style="168"/>
    <col min="9" max="9" width="27" style="92" customWidth="1"/>
    <col min="10" max="10" width="8.875" style="92"/>
    <col min="11" max="11" width="11" style="92" customWidth="1"/>
    <col min="12" max="14" width="8.875" style="92"/>
    <col min="15" max="15" width="12" style="92" customWidth="1"/>
    <col min="16" max="16" width="13.5" style="92" customWidth="1"/>
    <col min="17" max="16384" width="8.875" style="92"/>
  </cols>
  <sheetData>
    <row r="2" spans="1:237" s="43" customFormat="1" ht="25.5">
      <c r="A2" s="3"/>
      <c r="B2" s="73"/>
      <c r="C2" s="121"/>
      <c r="D2" s="2"/>
      <c r="E2" s="170"/>
      <c r="F2" s="2"/>
      <c r="G2" s="7"/>
      <c r="H2" s="173" t="s">
        <v>536</v>
      </c>
      <c r="I2" s="174"/>
      <c r="J2" s="174"/>
      <c r="K2" s="174"/>
      <c r="L2" s="174"/>
      <c r="M2" s="174"/>
      <c r="N2" s="174"/>
      <c r="O2" s="175"/>
      <c r="P2" s="175"/>
    </row>
    <row r="5" spans="1:237" s="43" customFormat="1" ht="21">
      <c r="A5" s="3"/>
      <c r="B5" s="73"/>
      <c r="C5" s="121"/>
      <c r="E5" s="171"/>
      <c r="F5" s="93"/>
      <c r="G5" s="94"/>
      <c r="H5" s="90"/>
      <c r="I5" s="3"/>
      <c r="J5" s="3"/>
      <c r="K5" s="3"/>
      <c r="L5" s="3"/>
      <c r="M5" s="91"/>
      <c r="N5" s="3"/>
      <c r="O5" s="95"/>
      <c r="P5" s="3"/>
    </row>
    <row r="6" spans="1:237" s="43" customFormat="1" ht="28.5">
      <c r="A6" s="2"/>
      <c r="B6" s="73"/>
      <c r="C6" s="128"/>
      <c r="D6" s="4"/>
      <c r="E6" s="4" t="s">
        <v>121</v>
      </c>
      <c r="F6" s="4" t="s">
        <v>122</v>
      </c>
      <c r="G6" s="4" t="s">
        <v>0</v>
      </c>
      <c r="H6" s="4" t="s">
        <v>1</v>
      </c>
      <c r="I6" s="4" t="s">
        <v>2</v>
      </c>
      <c r="J6" s="4" t="s">
        <v>123</v>
      </c>
      <c r="K6" s="97" t="s">
        <v>3</v>
      </c>
      <c r="L6" s="4" t="s">
        <v>124</v>
      </c>
      <c r="M6" s="5" t="s">
        <v>4</v>
      </c>
      <c r="N6" s="6" t="s">
        <v>5</v>
      </c>
      <c r="O6" s="96" t="s">
        <v>6</v>
      </c>
      <c r="P6" s="4" t="s">
        <v>125</v>
      </c>
    </row>
    <row r="7" spans="1:237" s="81" customFormat="1" ht="47.45" customHeight="1">
      <c r="A7" s="129"/>
      <c r="B7" s="123"/>
      <c r="C7" s="130"/>
      <c r="D7" s="15">
        <v>14</v>
      </c>
      <c r="E7" s="24" t="s">
        <v>178</v>
      </c>
      <c r="F7" s="23" t="s">
        <v>220</v>
      </c>
      <c r="G7" s="15" t="s">
        <v>724</v>
      </c>
      <c r="H7" s="15"/>
      <c r="I7" s="14" t="s">
        <v>221</v>
      </c>
      <c r="J7" s="12">
        <v>1</v>
      </c>
      <c r="K7" s="30">
        <v>100000</v>
      </c>
      <c r="L7" s="30">
        <f>K7*15%</f>
        <v>15000</v>
      </c>
      <c r="M7" s="16" t="s">
        <v>188</v>
      </c>
      <c r="N7" s="16" t="s">
        <v>223</v>
      </c>
      <c r="O7" s="14" t="s">
        <v>224</v>
      </c>
      <c r="P7" s="14" t="s">
        <v>32</v>
      </c>
    </row>
    <row r="8" spans="1:237" s="81" customFormat="1" ht="47.45" customHeight="1">
      <c r="A8" s="129"/>
      <c r="B8" s="123"/>
      <c r="C8" s="130"/>
      <c r="D8" s="15">
        <v>15</v>
      </c>
      <c r="E8" s="24" t="s">
        <v>178</v>
      </c>
      <c r="F8" s="23" t="s">
        <v>225</v>
      </c>
      <c r="G8" s="15" t="s">
        <v>724</v>
      </c>
      <c r="H8" s="15"/>
      <c r="I8" s="14" t="s">
        <v>226</v>
      </c>
      <c r="J8" s="12">
        <v>2</v>
      </c>
      <c r="K8" s="30">
        <v>100000</v>
      </c>
      <c r="L8" s="30">
        <f>K8*15%</f>
        <v>15000</v>
      </c>
      <c r="M8" s="16" t="s">
        <v>188</v>
      </c>
      <c r="N8" s="16" t="s">
        <v>223</v>
      </c>
      <c r="O8" s="14" t="s">
        <v>224</v>
      </c>
      <c r="P8" s="14" t="s">
        <v>32</v>
      </c>
    </row>
    <row r="9" spans="1:237" s="137" customFormat="1" ht="26.45" customHeight="1">
      <c r="A9" s="136"/>
      <c r="B9" s="123"/>
      <c r="C9" s="130"/>
      <c r="D9" s="12"/>
      <c r="E9" s="10"/>
      <c r="F9" s="9"/>
      <c r="G9" s="12"/>
      <c r="H9" s="12"/>
      <c r="I9" s="11"/>
      <c r="J9" s="39"/>
      <c r="K9" s="149">
        <f>SUM(K7:K8)</f>
        <v>200000</v>
      </c>
      <c r="L9" s="149">
        <f>SUM(L7:L8)</f>
        <v>30000</v>
      </c>
      <c r="M9" s="13"/>
      <c r="N9" s="13"/>
      <c r="O9" s="11"/>
      <c r="P9" s="11"/>
    </row>
    <row r="10" spans="1:237" s="81" customFormat="1" ht="37.15" customHeight="1">
      <c r="A10" s="129"/>
      <c r="B10" s="123"/>
      <c r="C10" s="130"/>
      <c r="D10" s="45">
        <v>3</v>
      </c>
      <c r="E10" s="10" t="s">
        <v>20</v>
      </c>
      <c r="F10" s="9" t="s">
        <v>266</v>
      </c>
      <c r="G10" s="12" t="s">
        <v>645</v>
      </c>
      <c r="H10" s="12"/>
      <c r="I10" s="11" t="s">
        <v>267</v>
      </c>
      <c r="J10" s="12">
        <v>1</v>
      </c>
      <c r="K10" s="40">
        <v>100000</v>
      </c>
      <c r="L10" s="40">
        <f t="shared" ref="L10:L15" si="0">K10*15%</f>
        <v>15000</v>
      </c>
      <c r="M10" s="13" t="s">
        <v>263</v>
      </c>
      <c r="N10" s="13" t="s">
        <v>268</v>
      </c>
      <c r="O10" s="11" t="s">
        <v>269</v>
      </c>
      <c r="P10" s="11" t="s">
        <v>32</v>
      </c>
    </row>
    <row r="11" spans="1:237" s="81" customFormat="1" ht="45.6" customHeight="1">
      <c r="A11" s="129"/>
      <c r="B11" s="123"/>
      <c r="C11" s="130"/>
      <c r="D11" s="28">
        <v>55</v>
      </c>
      <c r="E11" s="10" t="s">
        <v>20</v>
      </c>
      <c r="F11" s="9" t="s">
        <v>21</v>
      </c>
      <c r="G11" s="49" t="s">
        <v>645</v>
      </c>
      <c r="H11" s="12"/>
      <c r="I11" s="11" t="s">
        <v>22</v>
      </c>
      <c r="J11" s="12">
        <v>2</v>
      </c>
      <c r="K11" s="40">
        <v>150000</v>
      </c>
      <c r="L11" s="40">
        <f t="shared" si="0"/>
        <v>22500</v>
      </c>
      <c r="M11" s="13" t="s">
        <v>23</v>
      </c>
      <c r="N11" s="13" t="s">
        <v>24</v>
      </c>
      <c r="O11" s="11" t="s">
        <v>25</v>
      </c>
      <c r="P11" s="11" t="s">
        <v>14</v>
      </c>
    </row>
    <row r="12" spans="1:237" s="86" customFormat="1" ht="60" customHeight="1">
      <c r="A12" s="129"/>
      <c r="B12" s="123"/>
      <c r="C12" s="131"/>
      <c r="D12" s="45">
        <v>45</v>
      </c>
      <c r="E12" s="10" t="s">
        <v>20</v>
      </c>
      <c r="F12" s="9" t="s">
        <v>441</v>
      </c>
      <c r="G12" s="12" t="s">
        <v>680</v>
      </c>
      <c r="H12" s="12"/>
      <c r="I12" s="11" t="s">
        <v>442</v>
      </c>
      <c r="J12" s="12">
        <v>3</v>
      </c>
      <c r="K12" s="40">
        <v>150000</v>
      </c>
      <c r="L12" s="40">
        <f t="shared" si="0"/>
        <v>22500</v>
      </c>
      <c r="M12" s="13" t="s">
        <v>372</v>
      </c>
      <c r="N12" s="13" t="s">
        <v>30</v>
      </c>
      <c r="O12" s="11" t="s">
        <v>444</v>
      </c>
      <c r="P12" s="11" t="s">
        <v>32</v>
      </c>
    </row>
    <row r="13" spans="1:237" s="86" customFormat="1" ht="43.9" customHeight="1">
      <c r="A13" s="129"/>
      <c r="B13" s="123"/>
      <c r="C13" s="131"/>
      <c r="D13" s="45">
        <v>14</v>
      </c>
      <c r="E13" s="10" t="s">
        <v>20</v>
      </c>
      <c r="F13" s="9" t="s">
        <v>314</v>
      </c>
      <c r="G13" s="12" t="s">
        <v>701</v>
      </c>
      <c r="H13" s="12"/>
      <c r="I13" s="11" t="s">
        <v>315</v>
      </c>
      <c r="J13" s="12">
        <v>4</v>
      </c>
      <c r="K13" s="40">
        <v>80000</v>
      </c>
      <c r="L13" s="40">
        <f t="shared" si="0"/>
        <v>12000</v>
      </c>
      <c r="M13" s="13" t="s">
        <v>316</v>
      </c>
      <c r="N13" s="13" t="s">
        <v>194</v>
      </c>
      <c r="O13" s="11" t="s">
        <v>317</v>
      </c>
      <c r="P13" s="11" t="s">
        <v>32</v>
      </c>
    </row>
    <row r="14" spans="1:237" s="86" customFormat="1" ht="51" customHeight="1">
      <c r="A14" s="129"/>
      <c r="B14" s="74"/>
      <c r="C14" s="131"/>
      <c r="D14" s="45">
        <v>38</v>
      </c>
      <c r="E14" s="10" t="s">
        <v>20</v>
      </c>
      <c r="F14" s="9" t="s">
        <v>411</v>
      </c>
      <c r="G14" s="25" t="s">
        <v>674</v>
      </c>
      <c r="H14" s="12"/>
      <c r="I14" s="11" t="s">
        <v>412</v>
      </c>
      <c r="J14" s="12">
        <v>5</v>
      </c>
      <c r="K14" s="40">
        <v>60000</v>
      </c>
      <c r="L14" s="40">
        <f t="shared" si="0"/>
        <v>9000</v>
      </c>
      <c r="M14" s="13" t="s">
        <v>413</v>
      </c>
      <c r="N14" s="13" t="s">
        <v>414</v>
      </c>
      <c r="O14" s="11" t="s">
        <v>415</v>
      </c>
      <c r="P14" s="11" t="s">
        <v>32</v>
      </c>
    </row>
    <row r="15" spans="1:237" customFormat="1" ht="42.75">
      <c r="A15" s="132"/>
      <c r="B15" s="133"/>
      <c r="C15" s="130"/>
      <c r="D15" s="28">
        <v>51</v>
      </c>
      <c r="E15" s="10" t="s">
        <v>20</v>
      </c>
      <c r="F15" s="9" t="s">
        <v>465</v>
      </c>
      <c r="G15" s="49" t="s">
        <v>684</v>
      </c>
      <c r="H15" s="12"/>
      <c r="I15" s="11" t="s">
        <v>466</v>
      </c>
      <c r="J15" s="12">
        <v>6</v>
      </c>
      <c r="K15" s="40">
        <v>50000</v>
      </c>
      <c r="L15" s="40">
        <f t="shared" si="0"/>
        <v>7500</v>
      </c>
      <c r="M15" s="13" t="s">
        <v>402</v>
      </c>
      <c r="N15" s="13" t="s">
        <v>467</v>
      </c>
      <c r="O15" s="11" t="s">
        <v>468</v>
      </c>
      <c r="P15" s="11" t="s">
        <v>14</v>
      </c>
      <c r="Q15" s="81"/>
      <c r="R15" s="81"/>
      <c r="S15" s="81"/>
      <c r="T15" s="81"/>
      <c r="U15" s="81"/>
      <c r="V15" s="81"/>
      <c r="W15" s="81"/>
      <c r="X15" s="81"/>
      <c r="Y15" s="81"/>
      <c r="Z15" s="81"/>
      <c r="AA15" s="81"/>
      <c r="AB15" s="81"/>
      <c r="AC15" s="81"/>
      <c r="AD15" s="81"/>
      <c r="AE15" s="81"/>
      <c r="AF15" s="81"/>
      <c r="AG15" s="81"/>
      <c r="AH15" s="81"/>
      <c r="AI15" s="81"/>
      <c r="AJ15" s="81"/>
      <c r="AK15" s="81"/>
      <c r="AL15" s="81"/>
      <c r="AM15" s="81"/>
      <c r="AN15" s="81"/>
      <c r="AO15" s="81"/>
      <c r="AP15" s="81"/>
      <c r="AQ15" s="81"/>
      <c r="AR15" s="81"/>
      <c r="AS15" s="81"/>
      <c r="AT15" s="81"/>
      <c r="AU15" s="81"/>
      <c r="AV15" s="81"/>
      <c r="AW15" s="81"/>
      <c r="AX15" s="81"/>
      <c r="AY15" s="81"/>
      <c r="AZ15" s="81"/>
      <c r="BA15" s="81"/>
      <c r="BB15" s="81"/>
      <c r="BC15" s="81"/>
      <c r="BD15" s="81"/>
      <c r="BE15" s="81"/>
      <c r="BF15" s="81"/>
      <c r="BG15" s="81"/>
      <c r="BH15" s="81"/>
      <c r="BI15" s="81"/>
      <c r="BJ15" s="81"/>
      <c r="BK15" s="81"/>
      <c r="BL15" s="81"/>
      <c r="BM15" s="81"/>
      <c r="BN15" s="81"/>
      <c r="BO15" s="81"/>
      <c r="BP15" s="81"/>
      <c r="BQ15" s="81"/>
      <c r="BR15" s="81"/>
      <c r="BS15" s="81"/>
      <c r="BT15" s="81"/>
      <c r="BU15" s="81"/>
      <c r="BV15" s="81"/>
      <c r="BW15" s="81"/>
      <c r="BX15" s="81"/>
      <c r="BY15" s="81"/>
      <c r="BZ15" s="81"/>
      <c r="CA15" s="81"/>
      <c r="CB15" s="81"/>
      <c r="CC15" s="81"/>
      <c r="CD15" s="81"/>
      <c r="CE15" s="81"/>
      <c r="CF15" s="81"/>
      <c r="CG15" s="81"/>
      <c r="CH15" s="81"/>
      <c r="CI15" s="81"/>
      <c r="CJ15" s="81"/>
      <c r="CK15" s="81"/>
      <c r="CL15" s="81"/>
      <c r="CM15" s="81"/>
      <c r="CN15" s="81"/>
      <c r="CO15" s="81"/>
      <c r="CP15" s="81"/>
      <c r="CQ15" s="81"/>
      <c r="CR15" s="81"/>
      <c r="CS15" s="81"/>
      <c r="CT15" s="81"/>
      <c r="CU15" s="81"/>
      <c r="CV15" s="81"/>
      <c r="CW15" s="81"/>
      <c r="CX15" s="81"/>
      <c r="CY15" s="81"/>
      <c r="CZ15" s="81"/>
      <c r="DA15" s="81"/>
      <c r="DB15" s="81"/>
      <c r="DC15" s="81"/>
      <c r="DD15" s="81"/>
      <c r="DE15" s="81"/>
      <c r="DF15" s="81"/>
      <c r="DG15" s="81"/>
      <c r="DH15" s="81"/>
      <c r="DI15" s="81"/>
      <c r="DJ15" s="81"/>
      <c r="DK15" s="81"/>
      <c r="DL15" s="81"/>
      <c r="DM15" s="81"/>
      <c r="DN15" s="81"/>
      <c r="DO15" s="81"/>
      <c r="DP15" s="81"/>
      <c r="DQ15" s="81"/>
      <c r="DR15" s="81"/>
      <c r="DS15" s="81"/>
      <c r="DT15" s="81"/>
      <c r="DU15" s="81"/>
      <c r="DV15" s="81"/>
      <c r="DW15" s="81"/>
      <c r="DX15" s="81"/>
      <c r="DY15" s="81"/>
      <c r="DZ15" s="81"/>
      <c r="EA15" s="81"/>
      <c r="EB15" s="81"/>
      <c r="EC15" s="81"/>
      <c r="ED15" s="81"/>
      <c r="EE15" s="81"/>
      <c r="EF15" s="81"/>
      <c r="EG15" s="81"/>
      <c r="EH15" s="81"/>
      <c r="EI15" s="81"/>
      <c r="EJ15" s="81"/>
      <c r="EK15" s="81"/>
      <c r="EL15" s="81"/>
      <c r="EM15" s="81"/>
      <c r="EN15" s="81"/>
      <c r="EO15" s="81"/>
      <c r="EP15" s="81"/>
      <c r="EQ15" s="81"/>
      <c r="ER15" s="81"/>
      <c r="ES15" s="81"/>
      <c r="ET15" s="81"/>
      <c r="EU15" s="81"/>
      <c r="EV15" s="81"/>
      <c r="EW15" s="81"/>
      <c r="EX15" s="81"/>
      <c r="EY15" s="81"/>
      <c r="EZ15" s="81"/>
      <c r="FA15" s="81"/>
      <c r="FB15" s="81"/>
      <c r="FC15" s="8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row>
    <row r="16" spans="1:237" s="43" customFormat="1" ht="55.15" customHeight="1">
      <c r="A16" s="134"/>
      <c r="B16" s="74"/>
      <c r="C16" s="131"/>
      <c r="D16" s="15"/>
      <c r="E16" s="32" t="s">
        <v>20</v>
      </c>
      <c r="F16" s="14" t="s">
        <v>110</v>
      </c>
      <c r="G16" s="15" t="s">
        <v>626</v>
      </c>
      <c r="H16" s="19"/>
      <c r="I16" s="27" t="s">
        <v>111</v>
      </c>
      <c r="J16" s="12">
        <v>7</v>
      </c>
      <c r="K16" s="26">
        <v>401320</v>
      </c>
      <c r="L16" s="36">
        <v>44820</v>
      </c>
      <c r="M16" s="35" t="s">
        <v>112</v>
      </c>
      <c r="N16" s="16" t="s">
        <v>41</v>
      </c>
      <c r="O16" s="14" t="s">
        <v>97</v>
      </c>
      <c r="P16" s="14" t="s">
        <v>158</v>
      </c>
    </row>
    <row r="17" spans="1:16" s="43" customFormat="1" ht="55.15" customHeight="1">
      <c r="A17" s="134"/>
      <c r="B17" s="74"/>
      <c r="C17" s="131"/>
      <c r="D17" s="45">
        <v>4</v>
      </c>
      <c r="E17" s="10" t="s">
        <v>20</v>
      </c>
      <c r="F17" s="9" t="s">
        <v>270</v>
      </c>
      <c r="G17" s="12" t="s">
        <v>646</v>
      </c>
      <c r="H17" s="12"/>
      <c r="I17" s="11" t="s">
        <v>271</v>
      </c>
      <c r="J17" s="12">
        <v>8</v>
      </c>
      <c r="K17" s="40">
        <v>150000</v>
      </c>
      <c r="L17" s="40">
        <f>K17*15%</f>
        <v>22500</v>
      </c>
      <c r="M17" s="13" t="s">
        <v>272</v>
      </c>
      <c r="N17" s="13" t="s">
        <v>258</v>
      </c>
      <c r="O17" s="11" t="s">
        <v>273</v>
      </c>
      <c r="P17" s="11" t="s">
        <v>32</v>
      </c>
    </row>
    <row r="18" spans="1:16" s="43" customFormat="1" ht="26.45" customHeight="1">
      <c r="A18" s="134"/>
      <c r="B18" s="74"/>
      <c r="C18" s="131"/>
      <c r="D18" s="45"/>
      <c r="E18" s="10"/>
      <c r="F18" s="9"/>
      <c r="G18" s="12"/>
      <c r="H18" s="12"/>
      <c r="I18" s="11"/>
      <c r="J18" s="39"/>
      <c r="K18" s="160">
        <f>SUM(K10:K17)</f>
        <v>1141320</v>
      </c>
      <c r="L18" s="160">
        <f>SUM(L10:L17)</f>
        <v>155820</v>
      </c>
      <c r="M18" s="13"/>
      <c r="N18" s="13"/>
      <c r="O18" s="11"/>
      <c r="P18" s="11"/>
    </row>
    <row r="19" spans="1:16" s="43" customFormat="1" ht="55.15" customHeight="1">
      <c r="A19" s="134"/>
      <c r="B19" s="74"/>
      <c r="C19" s="131"/>
      <c r="D19" s="15">
        <v>1</v>
      </c>
      <c r="E19" s="32" t="s">
        <v>26</v>
      </c>
      <c r="F19" s="14" t="s">
        <v>93</v>
      </c>
      <c r="G19" s="32" t="s">
        <v>621</v>
      </c>
      <c r="H19" s="32"/>
      <c r="I19" s="38" t="s">
        <v>94</v>
      </c>
      <c r="J19" s="12">
        <v>1</v>
      </c>
      <c r="K19" s="34">
        <v>603000</v>
      </c>
      <c r="L19" s="34">
        <v>31000</v>
      </c>
      <c r="M19" s="35" t="s">
        <v>95</v>
      </c>
      <c r="N19" s="16" t="s">
        <v>96</v>
      </c>
      <c r="O19" s="14" t="s">
        <v>97</v>
      </c>
      <c r="P19" s="14" t="s">
        <v>139</v>
      </c>
    </row>
    <row r="20" spans="1:16" s="43" customFormat="1" ht="55.15" customHeight="1">
      <c r="A20" s="134"/>
      <c r="B20" s="74"/>
      <c r="C20" s="131"/>
      <c r="D20" s="28">
        <v>52</v>
      </c>
      <c r="E20" s="10" t="s">
        <v>26</v>
      </c>
      <c r="F20" s="9" t="s">
        <v>469</v>
      </c>
      <c r="G20" s="10" t="s">
        <v>621</v>
      </c>
      <c r="H20" s="12"/>
      <c r="I20" s="11" t="s">
        <v>470</v>
      </c>
      <c r="J20" s="12">
        <v>2</v>
      </c>
      <c r="K20" s="164">
        <v>1000000</v>
      </c>
      <c r="L20" s="48">
        <f>K20*15%</f>
        <v>150000</v>
      </c>
      <c r="M20" s="13" t="s">
        <v>471</v>
      </c>
      <c r="N20" s="13" t="s">
        <v>419</v>
      </c>
      <c r="O20" s="11" t="s">
        <v>473</v>
      </c>
      <c r="P20" s="11" t="s">
        <v>14</v>
      </c>
    </row>
    <row r="21" spans="1:16" s="43" customFormat="1" ht="55.15" customHeight="1">
      <c r="A21" s="134"/>
      <c r="B21" s="74"/>
      <c r="C21" s="131"/>
      <c r="D21" s="56">
        <v>12</v>
      </c>
      <c r="E21" s="63" t="s">
        <v>26</v>
      </c>
      <c r="F21" s="63" t="s">
        <v>90</v>
      </c>
      <c r="G21" s="63" t="s">
        <v>621</v>
      </c>
      <c r="H21" s="63"/>
      <c r="I21" s="64" t="s">
        <v>91</v>
      </c>
      <c r="J21" s="12">
        <v>3</v>
      </c>
      <c r="K21" s="165">
        <v>1200000</v>
      </c>
      <c r="L21" s="67">
        <v>0</v>
      </c>
      <c r="M21" s="67" t="s">
        <v>11</v>
      </c>
      <c r="N21" s="67" t="s">
        <v>41</v>
      </c>
      <c r="O21" s="20" t="s">
        <v>69</v>
      </c>
      <c r="P21" s="22" t="s">
        <v>520</v>
      </c>
    </row>
    <row r="22" spans="1:16" s="43" customFormat="1" ht="55.15" customHeight="1">
      <c r="A22" s="134"/>
      <c r="B22" s="74"/>
      <c r="C22" s="131"/>
      <c r="D22" s="45">
        <v>28</v>
      </c>
      <c r="E22" s="10" t="s">
        <v>26</v>
      </c>
      <c r="F22" s="9" t="s">
        <v>374</v>
      </c>
      <c r="G22" s="12" t="s">
        <v>702</v>
      </c>
      <c r="H22" s="12"/>
      <c r="I22" s="11" t="s">
        <v>375</v>
      </c>
      <c r="J22" s="12">
        <v>4</v>
      </c>
      <c r="K22" s="40">
        <v>243000</v>
      </c>
      <c r="L22" s="40">
        <f>K22*15%</f>
        <v>36450</v>
      </c>
      <c r="M22" s="13" t="s">
        <v>11</v>
      </c>
      <c r="N22" s="13" t="s">
        <v>12</v>
      </c>
      <c r="O22" s="11" t="s">
        <v>376</v>
      </c>
      <c r="P22" s="11" t="s">
        <v>32</v>
      </c>
    </row>
    <row r="23" spans="1:16" s="43" customFormat="1" ht="55.15" customHeight="1">
      <c r="A23" s="134"/>
      <c r="B23" s="74"/>
      <c r="C23" s="131"/>
      <c r="D23" s="54">
        <v>5</v>
      </c>
      <c r="E23" s="20" t="s">
        <v>26</v>
      </c>
      <c r="F23" s="20" t="s">
        <v>485</v>
      </c>
      <c r="G23" s="21" t="s">
        <v>691</v>
      </c>
      <c r="H23" s="20" t="s">
        <v>35</v>
      </c>
      <c r="I23" s="22" t="s">
        <v>486</v>
      </c>
      <c r="J23" s="12">
        <v>5</v>
      </c>
      <c r="K23" s="42">
        <v>95000</v>
      </c>
      <c r="L23" s="31">
        <f>K23*15%</f>
        <v>14250</v>
      </c>
      <c r="M23" s="18" t="s">
        <v>487</v>
      </c>
      <c r="N23" s="18" t="s">
        <v>488</v>
      </c>
      <c r="O23" s="22" t="s">
        <v>489</v>
      </c>
      <c r="P23" s="22" t="s">
        <v>474</v>
      </c>
    </row>
    <row r="24" spans="1:16" s="43" customFormat="1" ht="55.15" customHeight="1">
      <c r="A24" s="134"/>
      <c r="B24" s="74"/>
      <c r="C24" s="131"/>
      <c r="D24" s="56">
        <v>10</v>
      </c>
      <c r="E24" s="63" t="s">
        <v>26</v>
      </c>
      <c r="F24" s="63" t="s">
        <v>86</v>
      </c>
      <c r="G24" s="63" t="s">
        <v>691</v>
      </c>
      <c r="H24" s="63"/>
      <c r="I24" s="64" t="s">
        <v>87</v>
      </c>
      <c r="J24" s="12">
        <v>6</v>
      </c>
      <c r="K24" s="66">
        <v>72000</v>
      </c>
      <c r="L24" s="67">
        <v>0</v>
      </c>
      <c r="M24" s="67" t="s">
        <v>11</v>
      </c>
      <c r="N24" s="67" t="s">
        <v>41</v>
      </c>
      <c r="O24" s="20" t="s">
        <v>69</v>
      </c>
      <c r="P24" s="22" t="s">
        <v>520</v>
      </c>
    </row>
    <row r="25" spans="1:16" s="43" customFormat="1" ht="55.15" customHeight="1">
      <c r="A25" s="134"/>
      <c r="B25" s="74"/>
      <c r="C25" s="131"/>
      <c r="D25" s="28">
        <v>56</v>
      </c>
      <c r="E25" s="10" t="s">
        <v>26</v>
      </c>
      <c r="F25" s="9" t="s">
        <v>27</v>
      </c>
      <c r="G25" s="49" t="s">
        <v>704</v>
      </c>
      <c r="H25" s="12"/>
      <c r="I25" s="11" t="s">
        <v>28</v>
      </c>
      <c r="J25" s="12">
        <v>7</v>
      </c>
      <c r="K25" s="40">
        <v>150000</v>
      </c>
      <c r="L25" s="40">
        <f>K25*15%</f>
        <v>22500</v>
      </c>
      <c r="M25" s="13" t="s">
        <v>29</v>
      </c>
      <c r="N25" s="13" t="s">
        <v>30</v>
      </c>
      <c r="O25" s="11" t="s">
        <v>31</v>
      </c>
      <c r="P25" s="11" t="s">
        <v>32</v>
      </c>
    </row>
    <row r="26" spans="1:16" s="43" customFormat="1" ht="55.15" customHeight="1">
      <c r="A26" s="134"/>
      <c r="B26" s="74"/>
      <c r="C26" s="131"/>
      <c r="D26" s="45">
        <v>35</v>
      </c>
      <c r="E26" s="10" t="s">
        <v>26</v>
      </c>
      <c r="F26" s="9" t="s">
        <v>400</v>
      </c>
      <c r="G26" s="12" t="s">
        <v>703</v>
      </c>
      <c r="H26" s="12"/>
      <c r="I26" s="11" t="s">
        <v>401</v>
      </c>
      <c r="J26" s="12">
        <v>8</v>
      </c>
      <c r="K26" s="40">
        <v>100000</v>
      </c>
      <c r="L26" s="40">
        <f>K26*15%</f>
        <v>15000</v>
      </c>
      <c r="M26" s="13" t="s">
        <v>402</v>
      </c>
      <c r="N26" s="13" t="s">
        <v>403</v>
      </c>
      <c r="O26" s="11" t="s">
        <v>404</v>
      </c>
      <c r="P26" s="11" t="s">
        <v>14</v>
      </c>
    </row>
    <row r="27" spans="1:16" s="43" customFormat="1" ht="55.15" customHeight="1">
      <c r="A27" s="134"/>
      <c r="B27" s="74"/>
      <c r="C27" s="131"/>
      <c r="D27" s="56">
        <v>5</v>
      </c>
      <c r="E27" s="63" t="s">
        <v>26</v>
      </c>
      <c r="F27" s="62" t="s">
        <v>74</v>
      </c>
      <c r="G27" s="63" t="s">
        <v>629</v>
      </c>
      <c r="H27" s="63"/>
      <c r="I27" s="64" t="s">
        <v>75</v>
      </c>
      <c r="J27" s="12">
        <v>9</v>
      </c>
      <c r="K27" s="66">
        <v>72000</v>
      </c>
      <c r="L27" s="67">
        <v>0</v>
      </c>
      <c r="M27" s="67" t="s">
        <v>11</v>
      </c>
      <c r="N27" s="67" t="s">
        <v>41</v>
      </c>
      <c r="O27" s="20" t="s">
        <v>69</v>
      </c>
      <c r="P27" s="22" t="s">
        <v>520</v>
      </c>
    </row>
    <row r="28" spans="1:16" s="127" customFormat="1" ht="25.15" customHeight="1">
      <c r="A28" s="75"/>
      <c r="B28" s="74"/>
      <c r="C28" s="131"/>
      <c r="D28" s="138"/>
      <c r="E28" s="140"/>
      <c r="F28" s="139"/>
      <c r="G28" s="140"/>
      <c r="H28" s="140"/>
      <c r="I28" s="141"/>
      <c r="J28" s="142"/>
      <c r="K28" s="158">
        <f>SUM(K19:K27)</f>
        <v>3535000</v>
      </c>
      <c r="L28" s="159">
        <f>SUM(L19:L27)</f>
        <v>269200</v>
      </c>
      <c r="M28" s="143"/>
      <c r="N28" s="143"/>
      <c r="O28" s="12"/>
      <c r="P28" s="11"/>
    </row>
    <row r="29" spans="1:16" s="43" customFormat="1" ht="55.15" customHeight="1">
      <c r="A29" s="134"/>
      <c r="B29" s="74"/>
      <c r="C29" s="131"/>
      <c r="D29" s="45">
        <v>12</v>
      </c>
      <c r="E29" s="10" t="s">
        <v>274</v>
      </c>
      <c r="F29" s="9" t="s">
        <v>305</v>
      </c>
      <c r="G29" s="12" t="s">
        <v>694</v>
      </c>
      <c r="H29" s="12"/>
      <c r="I29" s="11" t="s">
        <v>306</v>
      </c>
      <c r="J29" s="12">
        <v>1</v>
      </c>
      <c r="K29" s="40">
        <v>120000</v>
      </c>
      <c r="L29" s="40">
        <f>K29*15%</f>
        <v>18000</v>
      </c>
      <c r="M29" s="13" t="s">
        <v>303</v>
      </c>
      <c r="N29" s="13" t="s">
        <v>307</v>
      </c>
      <c r="O29" s="11" t="s">
        <v>308</v>
      </c>
      <c r="P29" s="11" t="s">
        <v>32</v>
      </c>
    </row>
    <row r="30" spans="1:16" s="43" customFormat="1" ht="55.15" customHeight="1">
      <c r="A30" s="134"/>
      <c r="B30" s="74"/>
      <c r="C30" s="131"/>
      <c r="D30" s="45">
        <v>5</v>
      </c>
      <c r="E30" s="10" t="s">
        <v>274</v>
      </c>
      <c r="F30" s="9" t="s">
        <v>275</v>
      </c>
      <c r="G30" s="12" t="s">
        <v>647</v>
      </c>
      <c r="H30" s="12"/>
      <c r="I30" s="11" t="s">
        <v>276</v>
      </c>
      <c r="J30" s="12">
        <v>2</v>
      </c>
      <c r="K30" s="40">
        <v>150000</v>
      </c>
      <c r="L30" s="40">
        <f>K30*15%</f>
        <v>22500</v>
      </c>
      <c r="M30" s="13" t="s">
        <v>272</v>
      </c>
      <c r="N30" s="13" t="s">
        <v>194</v>
      </c>
      <c r="O30" s="11" t="s">
        <v>278</v>
      </c>
      <c r="P30" s="11" t="s">
        <v>32</v>
      </c>
    </row>
    <row r="31" spans="1:16" s="43" customFormat="1" ht="55.15" customHeight="1">
      <c r="A31" s="134"/>
      <c r="B31" s="74"/>
      <c r="C31" s="131"/>
      <c r="D31" s="45">
        <v>19</v>
      </c>
      <c r="E31" s="10" t="s">
        <v>274</v>
      </c>
      <c r="F31" s="9" t="s">
        <v>338</v>
      </c>
      <c r="G31" s="12" t="s">
        <v>656</v>
      </c>
      <c r="H31" s="12"/>
      <c r="I31" s="11" t="s">
        <v>339</v>
      </c>
      <c r="J31" s="12">
        <v>3</v>
      </c>
      <c r="K31" s="40">
        <v>250000</v>
      </c>
      <c r="L31" s="40">
        <f>K31*15%</f>
        <v>37500</v>
      </c>
      <c r="M31" s="13" t="s">
        <v>203</v>
      </c>
      <c r="N31" s="13" t="s">
        <v>340</v>
      </c>
      <c r="O31" s="11" t="s">
        <v>341</v>
      </c>
      <c r="P31" s="11" t="s">
        <v>14</v>
      </c>
    </row>
    <row r="32" spans="1:16" s="43" customFormat="1" ht="55.15" customHeight="1">
      <c r="A32" s="134"/>
      <c r="B32" s="74"/>
      <c r="C32" s="131"/>
      <c r="D32" s="28">
        <v>50</v>
      </c>
      <c r="E32" s="10" t="s">
        <v>274</v>
      </c>
      <c r="F32" s="9" t="s">
        <v>460</v>
      </c>
      <c r="G32" s="10" t="s">
        <v>705</v>
      </c>
      <c r="H32" s="12"/>
      <c r="I32" s="11" t="s">
        <v>461</v>
      </c>
      <c r="J32" s="12">
        <v>4</v>
      </c>
      <c r="K32" s="47">
        <v>120000</v>
      </c>
      <c r="L32" s="48">
        <f>K32*15%</f>
        <v>18000</v>
      </c>
      <c r="M32" s="13" t="s">
        <v>316</v>
      </c>
      <c r="N32" s="13" t="s">
        <v>194</v>
      </c>
      <c r="O32" s="11" t="s">
        <v>464</v>
      </c>
      <c r="P32" s="11" t="s">
        <v>14</v>
      </c>
    </row>
    <row r="33" spans="1:16" s="43" customFormat="1" ht="21.6" customHeight="1">
      <c r="A33" s="134"/>
      <c r="B33" s="74"/>
      <c r="C33" s="131"/>
      <c r="D33" s="28"/>
      <c r="E33" s="10"/>
      <c r="F33" s="9"/>
      <c r="G33" s="10"/>
      <c r="H33" s="12"/>
      <c r="I33" s="11"/>
      <c r="J33" s="46"/>
      <c r="K33" s="161">
        <f>SUM(K29:K32)</f>
        <v>640000</v>
      </c>
      <c r="L33" s="163">
        <f>SUM(L29:L32)</f>
        <v>96000</v>
      </c>
      <c r="M33" s="13"/>
      <c r="N33" s="13"/>
      <c r="O33" s="11"/>
      <c r="P33" s="11"/>
    </row>
    <row r="34" spans="1:16" s="43" customFormat="1" ht="55.15" customHeight="1">
      <c r="A34" s="134"/>
      <c r="B34" s="74"/>
      <c r="C34" s="131"/>
      <c r="D34" s="45">
        <v>31</v>
      </c>
      <c r="E34" s="10" t="s">
        <v>59</v>
      </c>
      <c r="F34" s="9" t="s">
        <v>384</v>
      </c>
      <c r="G34" s="12" t="s">
        <v>667</v>
      </c>
      <c r="H34" s="12"/>
      <c r="I34" s="11" t="s">
        <v>385</v>
      </c>
      <c r="J34" s="12">
        <v>1</v>
      </c>
      <c r="K34" s="40">
        <v>150000</v>
      </c>
      <c r="L34" s="40">
        <f>K34*15%</f>
        <v>22500</v>
      </c>
      <c r="M34" s="13" t="s">
        <v>353</v>
      </c>
      <c r="N34" s="13" t="s">
        <v>386</v>
      </c>
      <c r="O34" s="11" t="s">
        <v>387</v>
      </c>
      <c r="P34" s="11" t="s">
        <v>14</v>
      </c>
    </row>
    <row r="35" spans="1:16" s="43" customFormat="1" ht="45.6" customHeight="1">
      <c r="A35" s="134"/>
      <c r="B35" s="74"/>
      <c r="C35" s="135"/>
      <c r="D35" s="56">
        <v>1</v>
      </c>
      <c r="E35" s="169" t="s">
        <v>59</v>
      </c>
      <c r="F35" s="37" t="s">
        <v>60</v>
      </c>
      <c r="G35" s="169" t="s">
        <v>694</v>
      </c>
      <c r="H35" s="167"/>
      <c r="I35" s="57" t="s">
        <v>61</v>
      </c>
      <c r="J35" s="12">
        <v>2</v>
      </c>
      <c r="K35" s="58">
        <v>212500</v>
      </c>
      <c r="L35" s="59">
        <v>7500</v>
      </c>
      <c r="M35" s="37" t="s">
        <v>62</v>
      </c>
      <c r="N35" s="37" t="s">
        <v>38</v>
      </c>
      <c r="O35" s="57" t="s">
        <v>63</v>
      </c>
      <c r="P35" s="22" t="s">
        <v>64</v>
      </c>
    </row>
    <row r="36" spans="1:16" s="43" customFormat="1" ht="39" customHeight="1">
      <c r="A36" s="134"/>
      <c r="B36" s="74"/>
      <c r="C36" s="135"/>
      <c r="D36" s="45">
        <v>21</v>
      </c>
      <c r="E36" s="10" t="s">
        <v>59</v>
      </c>
      <c r="F36" s="9" t="s">
        <v>346</v>
      </c>
      <c r="G36" s="12" t="s">
        <v>658</v>
      </c>
      <c r="H36" s="12"/>
      <c r="I36" s="11" t="s">
        <v>347</v>
      </c>
      <c r="J36" s="12">
        <v>3</v>
      </c>
      <c r="K36" s="40">
        <v>150000</v>
      </c>
      <c r="L36" s="40">
        <f t="shared" ref="L36:L41" si="1">K36*15%</f>
        <v>22500</v>
      </c>
      <c r="M36" s="13" t="s">
        <v>348</v>
      </c>
      <c r="N36" s="13" t="s">
        <v>307</v>
      </c>
      <c r="O36" s="11" t="s">
        <v>349</v>
      </c>
      <c r="P36" s="11" t="s">
        <v>14</v>
      </c>
    </row>
    <row r="37" spans="1:16" s="43" customFormat="1" ht="39" customHeight="1">
      <c r="A37" s="134"/>
      <c r="B37" s="74"/>
      <c r="C37" s="135"/>
      <c r="D37" s="15">
        <v>20</v>
      </c>
      <c r="E37" s="24" t="s">
        <v>59</v>
      </c>
      <c r="F37" s="23" t="s">
        <v>237</v>
      </c>
      <c r="G37" s="19" t="s">
        <v>642</v>
      </c>
      <c r="H37" s="15"/>
      <c r="I37" s="14" t="s">
        <v>238</v>
      </c>
      <c r="J37" s="12">
        <v>4</v>
      </c>
      <c r="K37" s="30">
        <v>100000</v>
      </c>
      <c r="L37" s="30">
        <f t="shared" si="1"/>
        <v>15000</v>
      </c>
      <c r="M37" s="16" t="s">
        <v>239</v>
      </c>
      <c r="N37" s="16" t="s">
        <v>240</v>
      </c>
      <c r="O37" s="14" t="s">
        <v>241</v>
      </c>
      <c r="P37" s="14" t="s">
        <v>32</v>
      </c>
    </row>
    <row r="38" spans="1:16" s="43" customFormat="1" ht="46.15" customHeight="1">
      <c r="A38" s="134"/>
      <c r="B38" s="74"/>
      <c r="C38" s="135"/>
      <c r="D38" s="15">
        <v>21</v>
      </c>
      <c r="E38" s="24" t="s">
        <v>59</v>
      </c>
      <c r="F38" s="23" t="s">
        <v>242</v>
      </c>
      <c r="G38" s="15" t="s">
        <v>642</v>
      </c>
      <c r="H38" s="15"/>
      <c r="I38" s="14" t="s">
        <v>243</v>
      </c>
      <c r="J38" s="12">
        <v>5</v>
      </c>
      <c r="K38" s="30">
        <v>100000</v>
      </c>
      <c r="L38" s="30">
        <f t="shared" si="1"/>
        <v>15000</v>
      </c>
      <c r="M38" s="16" t="s">
        <v>244</v>
      </c>
      <c r="N38" s="16" t="s">
        <v>239</v>
      </c>
      <c r="O38" s="14" t="s">
        <v>246</v>
      </c>
      <c r="P38" s="14" t="s">
        <v>32</v>
      </c>
    </row>
    <row r="39" spans="1:16" s="43" customFormat="1" ht="39" customHeight="1">
      <c r="A39" s="134"/>
      <c r="B39" s="74"/>
      <c r="C39" s="135"/>
      <c r="D39" s="45">
        <v>39</v>
      </c>
      <c r="E39" s="10" t="s">
        <v>59</v>
      </c>
      <c r="F39" s="9" t="s">
        <v>416</v>
      </c>
      <c r="G39" s="12" t="s">
        <v>675</v>
      </c>
      <c r="H39" s="12" t="s">
        <v>641</v>
      </c>
      <c r="I39" s="11" t="s">
        <v>418</v>
      </c>
      <c r="J39" s="12">
        <v>6</v>
      </c>
      <c r="K39" s="40">
        <v>50000</v>
      </c>
      <c r="L39" s="40">
        <f t="shared" si="1"/>
        <v>7500</v>
      </c>
      <c r="M39" s="13" t="s">
        <v>11</v>
      </c>
      <c r="N39" s="13" t="s">
        <v>419</v>
      </c>
      <c r="O39" s="11" t="s">
        <v>219</v>
      </c>
      <c r="P39" s="11" t="s">
        <v>14</v>
      </c>
    </row>
    <row r="40" spans="1:16" s="43" customFormat="1" ht="39" customHeight="1">
      <c r="A40" s="134"/>
      <c r="B40" s="74"/>
      <c r="C40" s="135"/>
      <c r="D40" s="45">
        <v>8</v>
      </c>
      <c r="E40" s="10" t="s">
        <v>59</v>
      </c>
      <c r="F40" s="9" t="s">
        <v>286</v>
      </c>
      <c r="G40" s="12" t="s">
        <v>706</v>
      </c>
      <c r="H40" s="12"/>
      <c r="I40" s="11" t="s">
        <v>287</v>
      </c>
      <c r="J40" s="12">
        <v>7</v>
      </c>
      <c r="K40" s="40">
        <v>200000</v>
      </c>
      <c r="L40" s="40">
        <f t="shared" si="1"/>
        <v>30000</v>
      </c>
      <c r="M40" s="13" t="s">
        <v>272</v>
      </c>
      <c r="N40" s="13" t="s">
        <v>288</v>
      </c>
      <c r="O40" s="11" t="s">
        <v>200</v>
      </c>
      <c r="P40" s="11" t="s">
        <v>32</v>
      </c>
    </row>
    <row r="41" spans="1:16" s="43" customFormat="1" ht="55.9" customHeight="1">
      <c r="A41" s="134"/>
      <c r="B41" s="74"/>
      <c r="C41" s="135"/>
      <c r="D41" s="15">
        <v>9</v>
      </c>
      <c r="E41" s="24" t="s">
        <v>59</v>
      </c>
      <c r="F41" s="23" t="s">
        <v>201</v>
      </c>
      <c r="G41" s="15" t="s">
        <v>637</v>
      </c>
      <c r="H41" s="15"/>
      <c r="I41" s="14" t="s">
        <v>202</v>
      </c>
      <c r="J41" s="12">
        <v>8</v>
      </c>
      <c r="K41" s="30">
        <v>70000</v>
      </c>
      <c r="L41" s="30">
        <f t="shared" si="1"/>
        <v>10500</v>
      </c>
      <c r="M41" s="16" t="s">
        <v>187</v>
      </c>
      <c r="N41" s="16" t="s">
        <v>203</v>
      </c>
      <c r="O41" s="14" t="s">
        <v>204</v>
      </c>
      <c r="P41" s="14" t="s">
        <v>32</v>
      </c>
    </row>
    <row r="42" spans="1:16" s="127" customFormat="1" ht="23.45" customHeight="1">
      <c r="A42" s="75"/>
      <c r="B42" s="74"/>
      <c r="C42" s="135"/>
      <c r="D42" s="12"/>
      <c r="E42" s="10"/>
      <c r="F42" s="9"/>
      <c r="G42" s="12"/>
      <c r="H42" s="12"/>
      <c r="I42" s="11"/>
      <c r="J42" s="39"/>
      <c r="K42" s="149">
        <f>SUM(K34:K41)</f>
        <v>1032500</v>
      </c>
      <c r="L42" s="149">
        <f>SUM(L34:L41)</f>
        <v>130500</v>
      </c>
      <c r="M42" s="13"/>
      <c r="N42" s="13"/>
      <c r="O42" s="11"/>
      <c r="P42" s="11"/>
    </row>
    <row r="43" spans="1:16" s="43" customFormat="1" ht="39" customHeight="1">
      <c r="A43" s="134"/>
      <c r="B43" s="74"/>
      <c r="C43" s="135"/>
      <c r="D43" s="45">
        <v>37</v>
      </c>
      <c r="E43" s="10" t="s">
        <v>359</v>
      </c>
      <c r="F43" s="9" t="s">
        <v>408</v>
      </c>
      <c r="G43" s="12" t="s">
        <v>673</v>
      </c>
      <c r="H43" s="12"/>
      <c r="I43" s="11" t="s">
        <v>409</v>
      </c>
      <c r="J43" s="12">
        <v>1</v>
      </c>
      <c r="K43" s="40">
        <v>50000</v>
      </c>
      <c r="L43" s="40">
        <f>K43*15%</f>
        <v>7500</v>
      </c>
      <c r="M43" s="13" t="s">
        <v>223</v>
      </c>
      <c r="N43" s="13" t="s">
        <v>30</v>
      </c>
      <c r="O43" s="11" t="s">
        <v>410</v>
      </c>
      <c r="P43" s="11" t="s">
        <v>32</v>
      </c>
    </row>
    <row r="44" spans="1:16" s="43" customFormat="1" ht="42.6" customHeight="1">
      <c r="A44" s="134"/>
      <c r="B44" s="74"/>
      <c r="C44" s="135"/>
      <c r="D44" s="45">
        <v>24</v>
      </c>
      <c r="E44" s="10" t="s">
        <v>359</v>
      </c>
      <c r="F44" s="9" t="s">
        <v>360</v>
      </c>
      <c r="G44" s="12" t="s">
        <v>661</v>
      </c>
      <c r="H44" s="12"/>
      <c r="I44" s="11" t="s">
        <v>361</v>
      </c>
      <c r="J44" s="12">
        <v>2</v>
      </c>
      <c r="K44" s="40">
        <v>50000</v>
      </c>
      <c r="L44" s="40">
        <f>K44*15%</f>
        <v>7500</v>
      </c>
      <c r="M44" s="13" t="s">
        <v>362</v>
      </c>
      <c r="N44" s="13" t="s">
        <v>268</v>
      </c>
      <c r="O44" s="11" t="s">
        <v>363</v>
      </c>
      <c r="P44" s="11" t="s">
        <v>14</v>
      </c>
    </row>
    <row r="45" spans="1:16" s="43" customFormat="1" ht="39" customHeight="1">
      <c r="A45" s="134"/>
      <c r="B45" s="74"/>
      <c r="C45" s="135"/>
      <c r="D45" s="45">
        <v>44</v>
      </c>
      <c r="E45" s="10" t="s">
        <v>359</v>
      </c>
      <c r="F45" s="9" t="s">
        <v>436</v>
      </c>
      <c r="G45" s="25" t="s">
        <v>707</v>
      </c>
      <c r="H45" s="12"/>
      <c r="I45" s="11" t="s">
        <v>437</v>
      </c>
      <c r="J45" s="12">
        <v>3</v>
      </c>
      <c r="K45" s="40">
        <v>100000</v>
      </c>
      <c r="L45" s="40">
        <f>K45*15%</f>
        <v>15000</v>
      </c>
      <c r="M45" s="13" t="s">
        <v>223</v>
      </c>
      <c r="N45" s="13" t="s">
        <v>439</v>
      </c>
      <c r="O45" s="11" t="s">
        <v>363</v>
      </c>
      <c r="P45" s="11" t="s">
        <v>14</v>
      </c>
    </row>
    <row r="46" spans="1:16" s="43" customFormat="1" ht="22.9" customHeight="1">
      <c r="A46" s="134"/>
      <c r="B46" s="74"/>
      <c r="C46" s="135"/>
      <c r="D46" s="45"/>
      <c r="E46" s="10"/>
      <c r="F46" s="9"/>
      <c r="G46" s="25"/>
      <c r="H46" s="12"/>
      <c r="I46" s="11"/>
      <c r="J46" s="39"/>
      <c r="K46" s="149">
        <f>SUM(K43:K45)</f>
        <v>200000</v>
      </c>
      <c r="L46" s="149">
        <f>SUM(L43:L45)</f>
        <v>30000</v>
      </c>
      <c r="M46" s="13"/>
      <c r="N46" s="13"/>
      <c r="O46" s="11"/>
      <c r="P46" s="11"/>
    </row>
    <row r="47" spans="1:16" s="43" customFormat="1" ht="55.9" customHeight="1">
      <c r="A47" s="134"/>
      <c r="B47" s="74"/>
      <c r="C47" s="135"/>
      <c r="D47" s="45">
        <v>33</v>
      </c>
      <c r="E47" s="10" t="s">
        <v>166</v>
      </c>
      <c r="F47" s="9" t="s">
        <v>392</v>
      </c>
      <c r="G47" s="12" t="s">
        <v>669</v>
      </c>
      <c r="H47" s="12"/>
      <c r="I47" s="11" t="s">
        <v>393</v>
      </c>
      <c r="J47" s="12">
        <v>1</v>
      </c>
      <c r="K47" s="40">
        <v>50000</v>
      </c>
      <c r="L47" s="40">
        <f>K47*15%</f>
        <v>7500</v>
      </c>
      <c r="M47" s="13" t="s">
        <v>223</v>
      </c>
      <c r="N47" s="13" t="s">
        <v>41</v>
      </c>
      <c r="O47" s="11" t="s">
        <v>394</v>
      </c>
      <c r="P47" s="11" t="s">
        <v>14</v>
      </c>
    </row>
    <row r="48" spans="1:16" s="43" customFormat="1" ht="39" customHeight="1">
      <c r="A48" s="134"/>
      <c r="B48" s="74"/>
      <c r="C48" s="135"/>
      <c r="D48" s="45">
        <v>40</v>
      </c>
      <c r="E48" s="10" t="s">
        <v>166</v>
      </c>
      <c r="F48" s="9" t="s">
        <v>392</v>
      </c>
      <c r="G48" s="12" t="s">
        <v>676</v>
      </c>
      <c r="H48" s="12"/>
      <c r="I48" s="11" t="s">
        <v>421</v>
      </c>
      <c r="J48" s="12">
        <v>2</v>
      </c>
      <c r="K48" s="40">
        <v>50000</v>
      </c>
      <c r="L48" s="40">
        <f>K48*15%</f>
        <v>7500</v>
      </c>
      <c r="M48" s="13" t="s">
        <v>422</v>
      </c>
      <c r="N48" s="13" t="s">
        <v>423</v>
      </c>
      <c r="O48" s="11" t="s">
        <v>219</v>
      </c>
      <c r="P48" s="11" t="s">
        <v>14</v>
      </c>
    </row>
    <row r="49" spans="1:16" s="43" customFormat="1" ht="39" customHeight="1">
      <c r="A49" s="134"/>
      <c r="B49" s="74"/>
      <c r="C49" s="135"/>
      <c r="D49" s="15">
        <v>1</v>
      </c>
      <c r="E49" s="24" t="s">
        <v>166</v>
      </c>
      <c r="F49" s="23" t="s">
        <v>167</v>
      </c>
      <c r="G49" s="19" t="s">
        <v>628</v>
      </c>
      <c r="H49" s="15"/>
      <c r="I49" s="14" t="s">
        <v>168</v>
      </c>
      <c r="J49" s="12">
        <v>3</v>
      </c>
      <c r="K49" s="30">
        <v>50000</v>
      </c>
      <c r="L49" s="30">
        <f>K49*15%</f>
        <v>7500</v>
      </c>
      <c r="M49" s="16" t="s">
        <v>95</v>
      </c>
      <c r="N49" s="16" t="s">
        <v>132</v>
      </c>
      <c r="O49" s="14" t="s">
        <v>169</v>
      </c>
      <c r="P49" s="14" t="s">
        <v>32</v>
      </c>
    </row>
    <row r="50" spans="1:16" s="43" customFormat="1" ht="39" customHeight="1">
      <c r="A50" s="134"/>
      <c r="B50" s="74"/>
      <c r="C50" s="135"/>
      <c r="D50" s="45">
        <v>27</v>
      </c>
      <c r="E50" s="10" t="s">
        <v>166</v>
      </c>
      <c r="F50" s="9" t="s">
        <v>370</v>
      </c>
      <c r="G50" s="12" t="s">
        <v>708</v>
      </c>
      <c r="H50" s="12"/>
      <c r="I50" s="11" t="s">
        <v>371</v>
      </c>
      <c r="J50" s="12">
        <v>4</v>
      </c>
      <c r="K50" s="40">
        <v>50000</v>
      </c>
      <c r="L50" s="40">
        <f>K50*15%</f>
        <v>7500</v>
      </c>
      <c r="M50" s="13" t="s">
        <v>372</v>
      </c>
      <c r="N50" s="13" t="s">
        <v>366</v>
      </c>
      <c r="O50" s="11" t="s">
        <v>373</v>
      </c>
      <c r="P50" s="11" t="s">
        <v>32</v>
      </c>
    </row>
    <row r="51" spans="1:16" s="43" customFormat="1" ht="23.45" customHeight="1">
      <c r="A51" s="134"/>
      <c r="B51" s="74"/>
      <c r="C51" s="135"/>
      <c r="D51" s="45"/>
      <c r="E51" s="10"/>
      <c r="F51" s="9"/>
      <c r="G51" s="12"/>
      <c r="H51" s="12"/>
      <c r="I51" s="11"/>
      <c r="J51" s="39"/>
      <c r="K51" s="149">
        <f>SUM(K47:K50)</f>
        <v>200000</v>
      </c>
      <c r="L51" s="149">
        <f>SUM(L47:L50)</f>
        <v>30000</v>
      </c>
      <c r="M51" s="13"/>
      <c r="N51" s="13"/>
      <c r="O51" s="11"/>
      <c r="P51" s="11"/>
    </row>
    <row r="52" spans="1:16" s="43" customFormat="1" ht="39" customHeight="1">
      <c r="A52" s="134"/>
      <c r="B52" s="74"/>
      <c r="C52" s="135"/>
      <c r="D52" s="45">
        <v>20</v>
      </c>
      <c r="E52" s="10" t="s">
        <v>342</v>
      </c>
      <c r="F52" s="9" t="s">
        <v>343</v>
      </c>
      <c r="G52" s="12" t="s">
        <v>709</v>
      </c>
      <c r="H52" s="12"/>
      <c r="I52" s="11" t="s">
        <v>344</v>
      </c>
      <c r="J52" s="12">
        <v>1</v>
      </c>
      <c r="K52" s="40">
        <v>50000</v>
      </c>
      <c r="L52" s="40">
        <f t="shared" ref="L52:L57" si="2">K52*15%</f>
        <v>7500</v>
      </c>
      <c r="M52" s="13" t="s">
        <v>11</v>
      </c>
      <c r="N52" s="13" t="s">
        <v>194</v>
      </c>
      <c r="O52" s="11" t="s">
        <v>345</v>
      </c>
      <c r="P52" s="11" t="s">
        <v>14</v>
      </c>
    </row>
    <row r="53" spans="1:16" s="43" customFormat="1" ht="19.149999999999999" customHeight="1">
      <c r="A53" s="134"/>
      <c r="B53" s="74"/>
      <c r="C53" s="44"/>
      <c r="D53" s="45"/>
      <c r="E53" s="10"/>
      <c r="F53" s="9"/>
      <c r="G53" s="12"/>
      <c r="H53" s="12"/>
      <c r="I53" s="11"/>
      <c r="J53" s="12"/>
      <c r="K53" s="149">
        <v>50000</v>
      </c>
      <c r="L53" s="149">
        <f t="shared" si="2"/>
        <v>7500</v>
      </c>
      <c r="M53" s="13"/>
      <c r="N53" s="13"/>
      <c r="O53" s="11"/>
      <c r="P53" s="11"/>
    </row>
    <row r="54" spans="1:16" s="43" customFormat="1" ht="48" customHeight="1">
      <c r="B54" s="50"/>
      <c r="C54" s="44"/>
      <c r="D54" s="45">
        <v>22</v>
      </c>
      <c r="E54" s="10" t="s">
        <v>350</v>
      </c>
      <c r="F54" s="9" t="s">
        <v>351</v>
      </c>
      <c r="G54" s="12" t="s">
        <v>710</v>
      </c>
      <c r="H54" s="12"/>
      <c r="I54" s="11" t="s">
        <v>352</v>
      </c>
      <c r="J54" s="12">
        <v>1</v>
      </c>
      <c r="K54" s="40">
        <v>50000</v>
      </c>
      <c r="L54" s="40">
        <f t="shared" si="2"/>
        <v>7500</v>
      </c>
      <c r="M54" s="13" t="s">
        <v>353</v>
      </c>
      <c r="N54" s="13" t="s">
        <v>354</v>
      </c>
      <c r="O54" s="11" t="s">
        <v>355</v>
      </c>
      <c r="P54" s="11" t="s">
        <v>14</v>
      </c>
    </row>
    <row r="55" spans="1:16" s="43" customFormat="1" ht="19.899999999999999" customHeight="1">
      <c r="B55" s="50"/>
      <c r="C55" s="44"/>
      <c r="D55" s="45"/>
      <c r="E55" s="10"/>
      <c r="F55" s="9"/>
      <c r="G55" s="12"/>
      <c r="H55" s="12"/>
      <c r="I55" s="11"/>
      <c r="J55" s="12"/>
      <c r="K55" s="160">
        <v>50000</v>
      </c>
      <c r="L55" s="160">
        <f t="shared" si="2"/>
        <v>7500</v>
      </c>
      <c r="M55" s="13"/>
      <c r="N55" s="13"/>
      <c r="O55" s="11"/>
      <c r="P55" s="11"/>
    </row>
    <row r="56" spans="1:16" s="43" customFormat="1" ht="52.15" customHeight="1">
      <c r="B56" s="50"/>
      <c r="C56" s="44"/>
      <c r="D56" s="15">
        <v>8</v>
      </c>
      <c r="E56" s="24" t="s">
        <v>76</v>
      </c>
      <c r="F56" s="23" t="s">
        <v>196</v>
      </c>
      <c r="G56" s="15" t="s">
        <v>636</v>
      </c>
      <c r="H56" s="15"/>
      <c r="I56" s="14" t="s">
        <v>197</v>
      </c>
      <c r="J56" s="12">
        <v>1</v>
      </c>
      <c r="K56" s="30">
        <v>250000</v>
      </c>
      <c r="L56" s="30">
        <f t="shared" si="2"/>
        <v>37500</v>
      </c>
      <c r="M56" s="16" t="s">
        <v>187</v>
      </c>
      <c r="N56" s="16" t="s">
        <v>199</v>
      </c>
      <c r="O56" s="14" t="s">
        <v>200</v>
      </c>
      <c r="P56" s="14" t="s">
        <v>32</v>
      </c>
    </row>
    <row r="57" spans="1:16" s="43" customFormat="1" ht="60.6" customHeight="1">
      <c r="B57" s="50"/>
      <c r="C57" s="44"/>
      <c r="D57" s="15">
        <v>19</v>
      </c>
      <c r="E57" s="24" t="s">
        <v>76</v>
      </c>
      <c r="F57" s="23" t="s">
        <v>233</v>
      </c>
      <c r="G57" s="15" t="s">
        <v>636</v>
      </c>
      <c r="H57" s="15"/>
      <c r="I57" s="14" t="s">
        <v>234</v>
      </c>
      <c r="J57" s="12">
        <v>2</v>
      </c>
      <c r="K57" s="30">
        <v>400000</v>
      </c>
      <c r="L57" s="30">
        <f t="shared" si="2"/>
        <v>60000</v>
      </c>
      <c r="M57" s="16" t="s">
        <v>235</v>
      </c>
      <c r="N57" s="16" t="s">
        <v>236</v>
      </c>
      <c r="O57" s="14" t="s">
        <v>200</v>
      </c>
      <c r="P57" s="14" t="s">
        <v>32</v>
      </c>
    </row>
    <row r="58" spans="1:16" s="43" customFormat="1" ht="48" customHeight="1">
      <c r="B58" s="50"/>
      <c r="C58" s="44"/>
      <c r="D58" s="56">
        <v>9</v>
      </c>
      <c r="E58" s="63" t="s">
        <v>76</v>
      </c>
      <c r="F58" s="62" t="s">
        <v>84</v>
      </c>
      <c r="G58" s="63" t="s">
        <v>699</v>
      </c>
      <c r="H58" s="63"/>
      <c r="I58" s="64" t="s">
        <v>85</v>
      </c>
      <c r="J58" s="12">
        <v>3</v>
      </c>
      <c r="K58" s="66">
        <v>72000</v>
      </c>
      <c r="L58" s="67">
        <v>0</v>
      </c>
      <c r="M58" s="67" t="s">
        <v>11</v>
      </c>
      <c r="N58" s="67" t="s">
        <v>41</v>
      </c>
      <c r="O58" s="20" t="s">
        <v>69</v>
      </c>
      <c r="P58" s="22" t="s">
        <v>520</v>
      </c>
    </row>
    <row r="59" spans="1:16" s="43" customFormat="1" ht="48" customHeight="1">
      <c r="B59" s="50"/>
      <c r="C59" s="44"/>
      <c r="D59" s="56">
        <v>6</v>
      </c>
      <c r="E59" s="172" t="s">
        <v>76</v>
      </c>
      <c r="F59" s="62" t="s">
        <v>77</v>
      </c>
      <c r="G59" s="63" t="s">
        <v>696</v>
      </c>
      <c r="H59" s="63"/>
      <c r="I59" s="64" t="s">
        <v>78</v>
      </c>
      <c r="J59" s="12">
        <v>4</v>
      </c>
      <c r="K59" s="66">
        <v>72000</v>
      </c>
      <c r="L59" s="67">
        <v>0</v>
      </c>
      <c r="M59" s="67" t="s">
        <v>11</v>
      </c>
      <c r="N59" s="67" t="s">
        <v>41</v>
      </c>
      <c r="O59" s="20" t="s">
        <v>69</v>
      </c>
      <c r="P59" s="22" t="s">
        <v>520</v>
      </c>
    </row>
    <row r="60" spans="1:16" s="43" customFormat="1" ht="39" customHeight="1">
      <c r="B60" s="50"/>
      <c r="C60" s="44"/>
      <c r="D60" s="56">
        <v>7</v>
      </c>
      <c r="E60" s="172" t="s">
        <v>76</v>
      </c>
      <c r="F60" s="62" t="s">
        <v>80</v>
      </c>
      <c r="G60" s="63" t="s">
        <v>697</v>
      </c>
      <c r="H60" s="63"/>
      <c r="I60" s="64" t="s">
        <v>81</v>
      </c>
      <c r="J60" s="12">
        <v>5</v>
      </c>
      <c r="K60" s="66">
        <v>72000</v>
      </c>
      <c r="L60" s="67">
        <v>0</v>
      </c>
      <c r="M60" s="67" t="s">
        <v>11</v>
      </c>
      <c r="N60" s="67" t="s">
        <v>41</v>
      </c>
      <c r="O60" s="20" t="s">
        <v>69</v>
      </c>
      <c r="P60" s="22" t="s">
        <v>520</v>
      </c>
    </row>
    <row r="61" spans="1:16" s="43" customFormat="1" ht="42.6" customHeight="1">
      <c r="B61" s="50"/>
      <c r="C61" s="44"/>
      <c r="D61" s="45">
        <v>2</v>
      </c>
      <c r="E61" s="10" t="s">
        <v>76</v>
      </c>
      <c r="F61" s="9" t="s">
        <v>261</v>
      </c>
      <c r="G61" s="12" t="s">
        <v>644</v>
      </c>
      <c r="H61" s="12"/>
      <c r="I61" s="11" t="s">
        <v>262</v>
      </c>
      <c r="J61" s="12">
        <v>6</v>
      </c>
      <c r="K61" s="40">
        <v>50000</v>
      </c>
      <c r="L61" s="40">
        <f>K61*15%</f>
        <v>7500</v>
      </c>
      <c r="M61" s="13" t="s">
        <v>263</v>
      </c>
      <c r="N61" s="13" t="s">
        <v>264</v>
      </c>
      <c r="O61" s="11" t="s">
        <v>265</v>
      </c>
      <c r="P61" s="11" t="s">
        <v>32</v>
      </c>
    </row>
    <row r="62" spans="1:16" s="43" customFormat="1" ht="39" customHeight="1">
      <c r="B62" s="50"/>
      <c r="C62" s="44"/>
      <c r="D62" s="56">
        <v>8</v>
      </c>
      <c r="E62" s="172" t="s">
        <v>76</v>
      </c>
      <c r="F62" s="62" t="s">
        <v>82</v>
      </c>
      <c r="G62" s="63" t="s">
        <v>698</v>
      </c>
      <c r="H62" s="63"/>
      <c r="I62" s="64" t="s">
        <v>83</v>
      </c>
      <c r="J62" s="12">
        <v>7</v>
      </c>
      <c r="K62" s="66">
        <v>72000</v>
      </c>
      <c r="L62" s="67">
        <v>0</v>
      </c>
      <c r="M62" s="67" t="s">
        <v>11</v>
      </c>
      <c r="N62" s="67" t="s">
        <v>41</v>
      </c>
      <c r="O62" s="20" t="s">
        <v>69</v>
      </c>
      <c r="P62" s="22" t="s">
        <v>520</v>
      </c>
    </row>
    <row r="63" spans="1:16" s="127" customFormat="1" ht="23.45" customHeight="1">
      <c r="B63" s="50"/>
      <c r="C63" s="44"/>
      <c r="D63" s="138"/>
      <c r="E63" s="52"/>
      <c r="F63" s="139"/>
      <c r="G63" s="140"/>
      <c r="H63" s="140"/>
      <c r="I63" s="141"/>
      <c r="J63" s="142"/>
      <c r="K63" s="158">
        <f>SUM(K56:K62)</f>
        <v>988000</v>
      </c>
      <c r="L63" s="159">
        <f>SUM(L56:L62)</f>
        <v>105000</v>
      </c>
      <c r="M63" s="143"/>
      <c r="N63" s="143"/>
      <c r="O63" s="12"/>
      <c r="P63" s="11"/>
    </row>
    <row r="64" spans="1:16" s="43" customFormat="1" ht="44.45" customHeight="1">
      <c r="B64" s="50"/>
      <c r="C64" s="44"/>
      <c r="D64" s="15">
        <v>1</v>
      </c>
      <c r="E64" s="32" t="s">
        <v>98</v>
      </c>
      <c r="F64" s="14" t="s">
        <v>99</v>
      </c>
      <c r="G64" s="32" t="s">
        <v>622</v>
      </c>
      <c r="H64" s="32"/>
      <c r="I64" s="14" t="s">
        <v>100</v>
      </c>
      <c r="J64" s="12">
        <v>1</v>
      </c>
      <c r="K64" s="34">
        <v>622000</v>
      </c>
      <c r="L64" s="34">
        <v>30000</v>
      </c>
      <c r="M64" s="35" t="s">
        <v>95</v>
      </c>
      <c r="N64" s="16" t="s">
        <v>96</v>
      </c>
      <c r="O64" s="14" t="s">
        <v>97</v>
      </c>
      <c r="P64" s="14" t="s">
        <v>139</v>
      </c>
    </row>
    <row r="65" spans="2:16" s="43" customFormat="1" ht="53.45" customHeight="1">
      <c r="B65" s="50"/>
      <c r="C65" s="44"/>
      <c r="D65" s="15"/>
      <c r="E65" s="32" t="s">
        <v>98</v>
      </c>
      <c r="F65" s="14" t="s">
        <v>104</v>
      </c>
      <c r="G65" s="32" t="s">
        <v>711</v>
      </c>
      <c r="H65" s="19"/>
      <c r="I65" s="14" t="s">
        <v>105</v>
      </c>
      <c r="J65" s="12">
        <v>2</v>
      </c>
      <c r="K65" s="34">
        <v>1073000</v>
      </c>
      <c r="L65" s="34">
        <v>62000</v>
      </c>
      <c r="M65" s="35" t="s">
        <v>95</v>
      </c>
      <c r="N65" s="16" t="s">
        <v>96</v>
      </c>
      <c r="O65" s="14" t="s">
        <v>97</v>
      </c>
      <c r="P65" s="14" t="s">
        <v>139</v>
      </c>
    </row>
    <row r="66" spans="2:16" s="127" customFormat="1" ht="26.45" customHeight="1">
      <c r="B66" s="50"/>
      <c r="C66" s="44"/>
      <c r="D66" s="12"/>
      <c r="E66" s="122"/>
      <c r="F66" s="11"/>
      <c r="G66" s="122"/>
      <c r="H66" s="25"/>
      <c r="I66" s="11"/>
      <c r="J66" s="145"/>
      <c r="K66" s="162">
        <f>SUM(K64:K65)</f>
        <v>1695000</v>
      </c>
      <c r="L66" s="162">
        <f>SUM(L64:L65)</f>
        <v>92000</v>
      </c>
      <c r="M66" s="146"/>
      <c r="N66" s="13"/>
      <c r="O66" s="11"/>
      <c r="P66" s="11"/>
    </row>
    <row r="67" spans="2:16" s="43" customFormat="1" ht="43.9" customHeight="1">
      <c r="B67" s="50"/>
      <c r="C67" s="44"/>
      <c r="D67" s="45">
        <v>36</v>
      </c>
      <c r="E67" s="10" t="s">
        <v>8</v>
      </c>
      <c r="F67" s="9" t="s">
        <v>405</v>
      </c>
      <c r="G67" s="12" t="s">
        <v>712</v>
      </c>
      <c r="H67" s="12"/>
      <c r="I67" s="11" t="s">
        <v>406</v>
      </c>
      <c r="J67" s="12">
        <v>1</v>
      </c>
      <c r="K67" s="40">
        <v>50000</v>
      </c>
      <c r="L67" s="40">
        <f>K67*15%</f>
        <v>7500</v>
      </c>
      <c r="M67" s="13" t="s">
        <v>362</v>
      </c>
      <c r="N67" s="13" t="s">
        <v>398</v>
      </c>
      <c r="O67" s="11" t="s">
        <v>407</v>
      </c>
      <c r="P67" s="11" t="s">
        <v>14</v>
      </c>
    </row>
    <row r="68" spans="2:16" s="43" customFormat="1" ht="55.15" customHeight="1">
      <c r="B68" s="50"/>
      <c r="C68" s="44"/>
      <c r="D68" s="45">
        <v>15</v>
      </c>
      <c r="E68" s="10" t="s">
        <v>8</v>
      </c>
      <c r="F68" s="9" t="s">
        <v>319</v>
      </c>
      <c r="G68" s="25" t="s">
        <v>713</v>
      </c>
      <c r="H68" s="12"/>
      <c r="I68" s="11" t="s">
        <v>320</v>
      </c>
      <c r="J68" s="12">
        <v>2</v>
      </c>
      <c r="K68" s="40">
        <v>100000</v>
      </c>
      <c r="L68" s="40">
        <f>K68*15%</f>
        <v>15000</v>
      </c>
      <c r="M68" s="13" t="s">
        <v>203</v>
      </c>
      <c r="N68" s="13" t="s">
        <v>322</v>
      </c>
      <c r="O68" s="11" t="s">
        <v>323</v>
      </c>
      <c r="P68" s="11" t="s">
        <v>32</v>
      </c>
    </row>
    <row r="69" spans="2:16" s="43" customFormat="1" ht="39" customHeight="1">
      <c r="B69" s="50"/>
      <c r="C69" s="44"/>
      <c r="D69" s="45">
        <v>26</v>
      </c>
      <c r="E69" s="10" t="s">
        <v>8</v>
      </c>
      <c r="F69" s="9" t="s">
        <v>319</v>
      </c>
      <c r="G69" s="25" t="s">
        <v>663</v>
      </c>
      <c r="H69" s="12"/>
      <c r="I69" s="11" t="s">
        <v>368</v>
      </c>
      <c r="J69" s="12">
        <v>3</v>
      </c>
      <c r="K69" s="40">
        <v>100000</v>
      </c>
      <c r="L69" s="40">
        <f>K69*15%</f>
        <v>15000</v>
      </c>
      <c r="M69" s="13" t="s">
        <v>11</v>
      </c>
      <c r="N69" s="13" t="s">
        <v>369</v>
      </c>
      <c r="O69" s="11" t="s">
        <v>323</v>
      </c>
      <c r="P69" s="11" t="s">
        <v>32</v>
      </c>
    </row>
    <row r="70" spans="2:16" s="43" customFormat="1" ht="50.45" customHeight="1">
      <c r="B70" s="50"/>
      <c r="C70" s="44"/>
      <c r="D70" s="28">
        <v>53</v>
      </c>
      <c r="E70" s="10" t="s">
        <v>8</v>
      </c>
      <c r="F70" s="9" t="s">
        <v>9</v>
      </c>
      <c r="G70" s="49" t="s">
        <v>714</v>
      </c>
      <c r="H70" s="12"/>
      <c r="I70" s="11" t="s">
        <v>10</v>
      </c>
      <c r="J70" s="12">
        <v>4</v>
      </c>
      <c r="K70" s="47">
        <v>100000</v>
      </c>
      <c r="L70" s="48">
        <f>K70*15%</f>
        <v>15000</v>
      </c>
      <c r="M70" s="13" t="s">
        <v>11</v>
      </c>
      <c r="N70" s="13" t="s">
        <v>12</v>
      </c>
      <c r="O70" s="11" t="s">
        <v>13</v>
      </c>
      <c r="P70" s="11" t="s">
        <v>14</v>
      </c>
    </row>
    <row r="71" spans="2:16" s="43" customFormat="1" ht="55.15" customHeight="1">
      <c r="B71" s="50"/>
      <c r="C71" s="44"/>
      <c r="D71" s="45">
        <v>30</v>
      </c>
      <c r="E71" s="10" t="s">
        <v>8</v>
      </c>
      <c r="F71" s="9" t="s">
        <v>381</v>
      </c>
      <c r="G71" s="12" t="s">
        <v>715</v>
      </c>
      <c r="H71" s="12"/>
      <c r="I71" s="11" t="s">
        <v>382</v>
      </c>
      <c r="J71" s="12">
        <v>5</v>
      </c>
      <c r="K71" s="40">
        <v>52000</v>
      </c>
      <c r="L71" s="40">
        <f>K71*15%</f>
        <v>7800</v>
      </c>
      <c r="M71" s="13" t="s">
        <v>362</v>
      </c>
      <c r="N71" s="13" t="s">
        <v>268</v>
      </c>
      <c r="O71" s="11" t="s">
        <v>383</v>
      </c>
      <c r="P71" s="11" t="s">
        <v>14</v>
      </c>
    </row>
    <row r="72" spans="2:16" s="43" customFormat="1" ht="18.600000000000001" customHeight="1">
      <c r="B72" s="50"/>
      <c r="C72" s="44"/>
      <c r="D72" s="45"/>
      <c r="E72" s="10"/>
      <c r="F72" s="9"/>
      <c r="G72" s="12"/>
      <c r="H72" s="12"/>
      <c r="I72" s="11"/>
      <c r="J72" s="39"/>
      <c r="K72" s="149">
        <f>SUM(K67:K71)</f>
        <v>402000</v>
      </c>
      <c r="L72" s="149">
        <f>SUM(L67:L71)</f>
        <v>60300</v>
      </c>
      <c r="M72" s="13"/>
      <c r="N72" s="13"/>
      <c r="O72" s="11"/>
      <c r="P72" s="11"/>
    </row>
    <row r="73" spans="2:16" s="43" customFormat="1" ht="50.45" customHeight="1">
      <c r="B73" s="50"/>
      <c r="C73" s="44"/>
      <c r="D73" s="54">
        <v>8</v>
      </c>
      <c r="E73" s="20" t="s">
        <v>44</v>
      </c>
      <c r="F73" s="20" t="s">
        <v>45</v>
      </c>
      <c r="G73" s="21" t="s">
        <v>692</v>
      </c>
      <c r="H73" s="21" t="s">
        <v>693</v>
      </c>
      <c r="I73" s="22" t="s">
        <v>46</v>
      </c>
      <c r="J73" s="12">
        <v>1</v>
      </c>
      <c r="K73" s="42">
        <v>187000</v>
      </c>
      <c r="L73" s="31">
        <f>K73*8%</f>
        <v>14960</v>
      </c>
      <c r="M73" s="18" t="s">
        <v>47</v>
      </c>
      <c r="N73" s="37" t="s">
        <v>48</v>
      </c>
      <c r="O73" s="22" t="s">
        <v>49</v>
      </c>
      <c r="P73" s="22" t="s">
        <v>474</v>
      </c>
    </row>
    <row r="74" spans="2:16" s="43" customFormat="1" ht="50.45" customHeight="1">
      <c r="B74" s="50"/>
      <c r="C74" s="44"/>
      <c r="D74" s="54">
        <v>10</v>
      </c>
      <c r="E74" s="20" t="s">
        <v>44</v>
      </c>
      <c r="F74" s="20" t="s">
        <v>54</v>
      </c>
      <c r="G74" s="21" t="s">
        <v>692</v>
      </c>
      <c r="H74" s="21"/>
      <c r="I74" s="22" t="s">
        <v>55</v>
      </c>
      <c r="J74" s="12">
        <v>2</v>
      </c>
      <c r="K74" s="42">
        <v>280000</v>
      </c>
      <c r="L74" s="31">
        <v>0</v>
      </c>
      <c r="M74" s="18" t="s">
        <v>56</v>
      </c>
      <c r="N74" s="37" t="s">
        <v>19</v>
      </c>
      <c r="O74" s="22" t="s">
        <v>57</v>
      </c>
      <c r="P74" s="22" t="s">
        <v>474</v>
      </c>
    </row>
    <row r="75" spans="2:16" s="127" customFormat="1" ht="18.600000000000001" customHeight="1">
      <c r="B75" s="50"/>
      <c r="C75" s="44"/>
      <c r="D75" s="10"/>
      <c r="E75" s="12"/>
      <c r="F75" s="12"/>
      <c r="G75" s="25"/>
      <c r="H75" s="25"/>
      <c r="I75" s="11"/>
      <c r="J75" s="147"/>
      <c r="K75" s="161">
        <f>SUM(K73:K74)</f>
        <v>467000</v>
      </c>
      <c r="L75" s="160">
        <f>SUM(L73:L74)</f>
        <v>14960</v>
      </c>
      <c r="M75" s="13"/>
      <c r="N75" s="148"/>
      <c r="O75" s="11"/>
      <c r="P75" s="11"/>
    </row>
    <row r="76" spans="2:16" s="43" customFormat="1" ht="50.45" customHeight="1">
      <c r="B76" s="50"/>
      <c r="C76" s="44"/>
      <c r="D76" s="101"/>
      <c r="E76" s="100" t="s">
        <v>190</v>
      </c>
      <c r="F76" s="102" t="s">
        <v>249</v>
      </c>
      <c r="G76" s="100" t="s">
        <v>634</v>
      </c>
      <c r="H76" s="166"/>
      <c r="I76" s="102" t="s">
        <v>250</v>
      </c>
      <c r="J76" s="12">
        <v>1</v>
      </c>
      <c r="K76" s="104">
        <v>1200000</v>
      </c>
      <c r="L76" s="104">
        <v>66000</v>
      </c>
      <c r="M76" s="105" t="s">
        <v>11</v>
      </c>
      <c r="N76" s="106" t="s">
        <v>12</v>
      </c>
      <c r="O76" s="107" t="s">
        <v>7</v>
      </c>
      <c r="P76" s="108" t="s">
        <v>253</v>
      </c>
    </row>
    <row r="77" spans="2:16" s="43" customFormat="1" ht="50.45" customHeight="1">
      <c r="B77" s="50"/>
      <c r="C77" s="44"/>
      <c r="D77" s="15">
        <v>7</v>
      </c>
      <c r="E77" s="24" t="s">
        <v>190</v>
      </c>
      <c r="F77" s="23" t="s">
        <v>191</v>
      </c>
      <c r="G77" s="15" t="s">
        <v>634</v>
      </c>
      <c r="H77" s="15" t="s">
        <v>635</v>
      </c>
      <c r="I77" s="14" t="s">
        <v>192</v>
      </c>
      <c r="J77" s="12">
        <v>2</v>
      </c>
      <c r="K77" s="30">
        <v>50000</v>
      </c>
      <c r="L77" s="30">
        <f t="shared" ref="L77:L83" si="3">K77*15%</f>
        <v>7500</v>
      </c>
      <c r="M77" s="16" t="s">
        <v>193</v>
      </c>
      <c r="N77" s="16" t="s">
        <v>194</v>
      </c>
      <c r="O77" s="14" t="s">
        <v>195</v>
      </c>
      <c r="P77" s="14" t="s">
        <v>32</v>
      </c>
    </row>
    <row r="78" spans="2:16" s="43" customFormat="1" ht="50.45" customHeight="1">
      <c r="B78" s="50"/>
      <c r="C78" s="44"/>
      <c r="D78" s="45">
        <v>10</v>
      </c>
      <c r="E78" s="10" t="s">
        <v>190</v>
      </c>
      <c r="F78" s="9" t="s">
        <v>294</v>
      </c>
      <c r="G78" s="12" t="s">
        <v>634</v>
      </c>
      <c r="H78" s="12"/>
      <c r="I78" s="11" t="s">
        <v>295</v>
      </c>
      <c r="J78" s="12">
        <v>3</v>
      </c>
      <c r="K78" s="40">
        <v>250000</v>
      </c>
      <c r="L78" s="40">
        <f t="shared" si="3"/>
        <v>37500</v>
      </c>
      <c r="M78" s="13" t="s">
        <v>296</v>
      </c>
      <c r="N78" s="13" t="s">
        <v>297</v>
      </c>
      <c r="O78" s="11" t="s">
        <v>298</v>
      </c>
      <c r="P78" s="11" t="s">
        <v>32</v>
      </c>
    </row>
    <row r="79" spans="2:16" s="43" customFormat="1" ht="50.45" customHeight="1">
      <c r="B79" s="50"/>
      <c r="C79" s="44"/>
      <c r="D79" s="15">
        <v>12</v>
      </c>
      <c r="E79" s="24" t="s">
        <v>190</v>
      </c>
      <c r="F79" s="23" t="s">
        <v>211</v>
      </c>
      <c r="G79" s="15" t="s">
        <v>639</v>
      </c>
      <c r="H79" s="15" t="s">
        <v>640</v>
      </c>
      <c r="I79" s="14" t="s">
        <v>212</v>
      </c>
      <c r="J79" s="12">
        <v>4</v>
      </c>
      <c r="K79" s="30">
        <v>100000</v>
      </c>
      <c r="L79" s="30">
        <f t="shared" si="3"/>
        <v>15000</v>
      </c>
      <c r="M79" s="16" t="s">
        <v>213</v>
      </c>
      <c r="N79" s="16" t="s">
        <v>194</v>
      </c>
      <c r="O79" s="14" t="s">
        <v>214</v>
      </c>
      <c r="P79" s="14" t="s">
        <v>32</v>
      </c>
    </row>
    <row r="80" spans="2:16" s="43" customFormat="1" ht="50.45" customHeight="1">
      <c r="B80" s="50"/>
      <c r="C80" s="44"/>
      <c r="D80" s="45">
        <v>1</v>
      </c>
      <c r="E80" s="10" t="s">
        <v>190</v>
      </c>
      <c r="F80" s="9" t="s">
        <v>255</v>
      </c>
      <c r="G80" s="12" t="s">
        <v>643</v>
      </c>
      <c r="H80" s="12"/>
      <c r="I80" s="11" t="s">
        <v>256</v>
      </c>
      <c r="J80" s="12">
        <v>5</v>
      </c>
      <c r="K80" s="40">
        <v>100000</v>
      </c>
      <c r="L80" s="40">
        <f t="shared" si="3"/>
        <v>15000</v>
      </c>
      <c r="M80" s="13" t="s">
        <v>23</v>
      </c>
      <c r="N80" s="13" t="s">
        <v>258</v>
      </c>
      <c r="O80" s="11" t="s">
        <v>259</v>
      </c>
      <c r="P80" s="11" t="s">
        <v>32</v>
      </c>
    </row>
    <row r="81" spans="2:17" s="43" customFormat="1" ht="50.45" customHeight="1">
      <c r="B81" s="50"/>
      <c r="C81" s="44"/>
      <c r="D81" s="45">
        <v>32</v>
      </c>
      <c r="E81" s="10" t="s">
        <v>190</v>
      </c>
      <c r="F81" s="9" t="s">
        <v>255</v>
      </c>
      <c r="G81" s="12" t="s">
        <v>716</v>
      </c>
      <c r="H81" s="12"/>
      <c r="I81" s="11" t="s">
        <v>388</v>
      </c>
      <c r="J81" s="12">
        <v>6</v>
      </c>
      <c r="K81" s="40">
        <v>150000</v>
      </c>
      <c r="L81" s="40">
        <f t="shared" si="3"/>
        <v>22500</v>
      </c>
      <c r="M81" s="13" t="s">
        <v>223</v>
      </c>
      <c r="N81" s="13" t="s">
        <v>30</v>
      </c>
      <c r="O81" s="11" t="s">
        <v>391</v>
      </c>
      <c r="P81" s="11" t="s">
        <v>32</v>
      </c>
    </row>
    <row r="82" spans="2:17" s="43" customFormat="1" ht="50.45" customHeight="1">
      <c r="B82" s="50"/>
      <c r="C82" s="44"/>
      <c r="D82" s="28">
        <v>49</v>
      </c>
      <c r="E82" s="10" t="s">
        <v>190</v>
      </c>
      <c r="F82" s="9" t="s">
        <v>456</v>
      </c>
      <c r="G82" s="12" t="s">
        <v>717</v>
      </c>
      <c r="H82" s="12"/>
      <c r="I82" s="11" t="s">
        <v>457</v>
      </c>
      <c r="J82" s="12">
        <v>7</v>
      </c>
      <c r="K82" s="40">
        <v>150000</v>
      </c>
      <c r="L82" s="40">
        <f t="shared" si="3"/>
        <v>22500</v>
      </c>
      <c r="M82" s="13" t="s">
        <v>223</v>
      </c>
      <c r="N82" s="13" t="s">
        <v>439</v>
      </c>
      <c r="O82" s="11" t="s">
        <v>458</v>
      </c>
      <c r="P82" s="11" t="s">
        <v>32</v>
      </c>
    </row>
    <row r="83" spans="2:17" s="43" customFormat="1" ht="50.45" customHeight="1">
      <c r="B83" s="50"/>
      <c r="C83" s="44"/>
      <c r="D83" s="15">
        <v>13</v>
      </c>
      <c r="E83" s="24" t="s">
        <v>190</v>
      </c>
      <c r="F83" s="23" t="s">
        <v>215</v>
      </c>
      <c r="G83" s="15" t="s">
        <v>641</v>
      </c>
      <c r="H83" s="15"/>
      <c r="I83" s="14" t="s">
        <v>216</v>
      </c>
      <c r="J83" s="12">
        <v>8</v>
      </c>
      <c r="K83" s="30">
        <v>150000</v>
      </c>
      <c r="L83" s="30">
        <f t="shared" si="3"/>
        <v>22500</v>
      </c>
      <c r="M83" s="16" t="s">
        <v>213</v>
      </c>
      <c r="N83" s="16" t="s">
        <v>19</v>
      </c>
      <c r="O83" s="14" t="s">
        <v>219</v>
      </c>
      <c r="P83" s="14" t="s">
        <v>32</v>
      </c>
    </row>
    <row r="84" spans="2:17" s="127" customFormat="1" ht="25.9" customHeight="1">
      <c r="B84" s="50"/>
      <c r="C84" s="44"/>
      <c r="D84" s="12"/>
      <c r="E84" s="10"/>
      <c r="F84" s="9"/>
      <c r="G84" s="12"/>
      <c r="H84" s="12"/>
      <c r="I84" s="11"/>
      <c r="J84" s="39"/>
      <c r="K84" s="149">
        <f>SUM(K76:K83)</f>
        <v>2150000</v>
      </c>
      <c r="L84" s="149">
        <f>SUM(L76:L83)</f>
        <v>208500</v>
      </c>
      <c r="M84" s="13"/>
      <c r="N84" s="13"/>
      <c r="O84" s="11"/>
      <c r="P84" s="11"/>
    </row>
    <row r="85" spans="2:17" s="43" customFormat="1" ht="50.45" customHeight="1">
      <c r="B85" s="50"/>
      <c r="C85" s="44"/>
      <c r="D85" s="15">
        <v>6</v>
      </c>
      <c r="E85" s="24" t="s">
        <v>179</v>
      </c>
      <c r="F85" s="23" t="s">
        <v>185</v>
      </c>
      <c r="G85" s="19" t="s">
        <v>633</v>
      </c>
      <c r="H85" s="15" t="s">
        <v>632</v>
      </c>
      <c r="I85" s="14" t="s">
        <v>535</v>
      </c>
      <c r="J85" s="12">
        <v>1</v>
      </c>
      <c r="K85" s="30">
        <v>60000</v>
      </c>
      <c r="L85" s="30">
        <f t="shared" ref="L85:L90" si="4">K85*15%</f>
        <v>9000</v>
      </c>
      <c r="M85" s="16" t="s">
        <v>187</v>
      </c>
      <c r="N85" s="16" t="s">
        <v>188</v>
      </c>
      <c r="O85" s="14" t="s">
        <v>189</v>
      </c>
      <c r="P85" s="14" t="s">
        <v>32</v>
      </c>
    </row>
    <row r="86" spans="2:17" s="43" customFormat="1" ht="50.45" customHeight="1">
      <c r="B86" s="50"/>
      <c r="C86" s="44"/>
      <c r="D86" s="15">
        <v>16</v>
      </c>
      <c r="E86" s="24" t="s">
        <v>179</v>
      </c>
      <c r="F86" s="23" t="s">
        <v>228</v>
      </c>
      <c r="G86" s="15" t="s">
        <v>632</v>
      </c>
      <c r="H86" s="15" t="s">
        <v>633</v>
      </c>
      <c r="I86" s="14" t="s">
        <v>229</v>
      </c>
      <c r="J86" s="12">
        <v>2</v>
      </c>
      <c r="K86" s="30">
        <v>60000</v>
      </c>
      <c r="L86" s="30">
        <f t="shared" si="4"/>
        <v>9000</v>
      </c>
      <c r="M86" s="16" t="s">
        <v>230</v>
      </c>
      <c r="N86" s="16" t="s">
        <v>231</v>
      </c>
      <c r="O86" s="14" t="s">
        <v>232</v>
      </c>
      <c r="P86" s="14" t="s">
        <v>32</v>
      </c>
    </row>
    <row r="87" spans="2:17" s="43" customFormat="1" ht="50.45" customHeight="1">
      <c r="B87" s="50"/>
      <c r="C87" s="44"/>
      <c r="D87" s="15">
        <v>5</v>
      </c>
      <c r="E87" s="24" t="s">
        <v>179</v>
      </c>
      <c r="F87" s="23" t="s">
        <v>180</v>
      </c>
      <c r="G87" s="15" t="s">
        <v>630</v>
      </c>
      <c r="H87" s="15" t="s">
        <v>631</v>
      </c>
      <c r="I87" s="14" t="s">
        <v>181</v>
      </c>
      <c r="J87" s="12">
        <v>3</v>
      </c>
      <c r="K87" s="30">
        <v>100000</v>
      </c>
      <c r="L87" s="30">
        <f t="shared" si="4"/>
        <v>15000</v>
      </c>
      <c r="M87" s="16" t="s">
        <v>182</v>
      </c>
      <c r="N87" s="16" t="s">
        <v>183</v>
      </c>
      <c r="O87" s="14" t="s">
        <v>184</v>
      </c>
      <c r="P87" s="14" t="s">
        <v>32</v>
      </c>
    </row>
    <row r="88" spans="2:17" s="43" customFormat="1" ht="50.45" customHeight="1">
      <c r="B88" s="50"/>
      <c r="C88" s="44"/>
      <c r="D88" s="45">
        <v>9</v>
      </c>
      <c r="E88" s="10" t="s">
        <v>179</v>
      </c>
      <c r="F88" s="9" t="s">
        <v>290</v>
      </c>
      <c r="G88" s="25" t="s">
        <v>630</v>
      </c>
      <c r="H88" s="12"/>
      <c r="I88" s="11" t="s">
        <v>291</v>
      </c>
      <c r="J88" s="12">
        <v>4</v>
      </c>
      <c r="K88" s="40">
        <v>100000</v>
      </c>
      <c r="L88" s="40">
        <f t="shared" si="4"/>
        <v>15000</v>
      </c>
      <c r="M88" s="13" t="s">
        <v>292</v>
      </c>
      <c r="N88" s="13" t="s">
        <v>24</v>
      </c>
      <c r="O88" s="11" t="s">
        <v>293</v>
      </c>
      <c r="P88" s="11" t="s">
        <v>32</v>
      </c>
    </row>
    <row r="89" spans="2:17" s="43" customFormat="1" ht="50.45" customHeight="1">
      <c r="B89" s="50"/>
      <c r="C89" s="44"/>
      <c r="D89" s="45">
        <v>43</v>
      </c>
      <c r="E89" s="10" t="s">
        <v>179</v>
      </c>
      <c r="F89" s="9" t="s">
        <v>430</v>
      </c>
      <c r="G89" s="12" t="s">
        <v>678</v>
      </c>
      <c r="H89" s="12"/>
      <c r="I89" s="11" t="s">
        <v>431</v>
      </c>
      <c r="J89" s="12">
        <v>5</v>
      </c>
      <c r="K89" s="40">
        <v>50000</v>
      </c>
      <c r="L89" s="40">
        <f t="shared" si="4"/>
        <v>7500</v>
      </c>
      <c r="M89" s="13" t="s">
        <v>223</v>
      </c>
      <c r="N89" s="13" t="s">
        <v>264</v>
      </c>
      <c r="O89" s="11" t="s">
        <v>434</v>
      </c>
      <c r="P89" s="11" t="s">
        <v>32</v>
      </c>
    </row>
    <row r="90" spans="2:17" s="43" customFormat="1" ht="50.45" customHeight="1">
      <c r="B90" s="50"/>
      <c r="C90" s="44"/>
      <c r="D90" s="45">
        <v>23</v>
      </c>
      <c r="E90" s="10" t="s">
        <v>179</v>
      </c>
      <c r="F90" s="9" t="s">
        <v>356</v>
      </c>
      <c r="G90" s="12" t="s">
        <v>660</v>
      </c>
      <c r="H90" s="12"/>
      <c r="I90" s="11" t="s">
        <v>357</v>
      </c>
      <c r="J90" s="12">
        <v>6</v>
      </c>
      <c r="K90" s="40">
        <v>50000</v>
      </c>
      <c r="L90" s="40">
        <f t="shared" si="4"/>
        <v>7500</v>
      </c>
      <c r="M90" s="13" t="s">
        <v>11</v>
      </c>
      <c r="N90" s="13" t="s">
        <v>194</v>
      </c>
      <c r="O90" s="11" t="s">
        <v>358</v>
      </c>
      <c r="P90" s="11" t="s">
        <v>14</v>
      </c>
    </row>
    <row r="91" spans="2:17" s="43" customFormat="1" ht="19.149999999999999" customHeight="1">
      <c r="B91" s="50"/>
      <c r="C91" s="44"/>
      <c r="D91" s="45"/>
      <c r="E91" s="10"/>
      <c r="F91" s="9"/>
      <c r="G91" s="12"/>
      <c r="H91" s="12"/>
      <c r="I91" s="11"/>
      <c r="J91" s="12"/>
      <c r="K91" s="149">
        <f>SUM(K85:K90)</f>
        <v>420000</v>
      </c>
      <c r="L91" s="149">
        <f>SUM(L85:L90)</f>
        <v>63000</v>
      </c>
      <c r="M91" s="13"/>
      <c r="N91" s="13"/>
      <c r="O91" s="11"/>
      <c r="P91" s="11"/>
      <c r="Q91" s="127"/>
    </row>
    <row r="92" spans="2:17" s="43" customFormat="1" ht="50.45" customHeight="1">
      <c r="B92" s="50"/>
      <c r="C92" s="44"/>
      <c r="D92" s="15">
        <v>13</v>
      </c>
      <c r="E92" s="32" t="s">
        <v>33</v>
      </c>
      <c r="F92" s="14" t="s">
        <v>107</v>
      </c>
      <c r="G92" s="15" t="s">
        <v>718</v>
      </c>
      <c r="H92" s="19" t="s">
        <v>620</v>
      </c>
      <c r="I92" s="27" t="s">
        <v>108</v>
      </c>
      <c r="J92" s="12">
        <v>1</v>
      </c>
      <c r="K92" s="26">
        <v>540000</v>
      </c>
      <c r="L92" s="36">
        <v>40000</v>
      </c>
      <c r="M92" s="35" t="s">
        <v>533</v>
      </c>
      <c r="N92" s="16" t="s">
        <v>534</v>
      </c>
      <c r="O92" s="14" t="s">
        <v>97</v>
      </c>
      <c r="P92" s="14" t="s">
        <v>153</v>
      </c>
    </row>
    <row r="93" spans="2:17" s="43" customFormat="1" ht="50.45" customHeight="1">
      <c r="B93" s="50"/>
      <c r="C93" s="44"/>
      <c r="D93" s="56">
        <v>11</v>
      </c>
      <c r="E93" s="63" t="s">
        <v>33</v>
      </c>
      <c r="F93" s="63" t="s">
        <v>88</v>
      </c>
      <c r="G93" s="63" t="s">
        <v>719</v>
      </c>
      <c r="H93" s="63"/>
      <c r="I93" s="64" t="s">
        <v>89</v>
      </c>
      <c r="J93" s="12">
        <v>2</v>
      </c>
      <c r="K93" s="66">
        <v>912000</v>
      </c>
      <c r="L93" s="67">
        <v>0</v>
      </c>
      <c r="M93" s="67" t="s">
        <v>11</v>
      </c>
      <c r="N93" s="67" t="s">
        <v>41</v>
      </c>
      <c r="O93" s="20" t="s">
        <v>69</v>
      </c>
      <c r="P93" s="22" t="s">
        <v>520</v>
      </c>
    </row>
    <row r="94" spans="2:17" s="43" customFormat="1" ht="50.45" customHeight="1">
      <c r="B94" s="50"/>
      <c r="C94" s="44"/>
      <c r="D94" s="28">
        <v>57</v>
      </c>
      <c r="E94" s="140" t="s">
        <v>33</v>
      </c>
      <c r="F94" s="12" t="s">
        <v>34</v>
      </c>
      <c r="G94" s="52" t="s">
        <v>688</v>
      </c>
      <c r="H94" s="12" t="s">
        <v>636</v>
      </c>
      <c r="I94" s="11" t="s">
        <v>36</v>
      </c>
      <c r="J94" s="12">
        <v>3</v>
      </c>
      <c r="K94" s="40">
        <v>210000</v>
      </c>
      <c r="L94" s="40">
        <f>K94*15%</f>
        <v>31500</v>
      </c>
      <c r="M94" s="13" t="s">
        <v>37</v>
      </c>
      <c r="N94" s="13" t="s">
        <v>38</v>
      </c>
      <c r="O94" s="11" t="s">
        <v>39</v>
      </c>
      <c r="P94" s="11" t="s">
        <v>32</v>
      </c>
    </row>
    <row r="95" spans="2:17" s="43" customFormat="1" ht="39" customHeight="1">
      <c r="B95" s="50"/>
      <c r="C95" s="44"/>
      <c r="D95" s="45">
        <v>25</v>
      </c>
      <c r="E95" s="10" t="s">
        <v>33</v>
      </c>
      <c r="F95" s="9" t="s">
        <v>364</v>
      </c>
      <c r="G95" s="12" t="s">
        <v>662</v>
      </c>
      <c r="H95" s="12"/>
      <c r="I95" s="11" t="s">
        <v>365</v>
      </c>
      <c r="J95" s="12">
        <v>4</v>
      </c>
      <c r="K95" s="40">
        <v>50000</v>
      </c>
      <c r="L95" s="40">
        <f>K95*15%</f>
        <v>7500</v>
      </c>
      <c r="M95" s="13" t="s">
        <v>11</v>
      </c>
      <c r="N95" s="13" t="s">
        <v>366</v>
      </c>
      <c r="O95" s="11" t="s">
        <v>367</v>
      </c>
      <c r="P95" s="11" t="s">
        <v>14</v>
      </c>
    </row>
    <row r="96" spans="2:17" s="43" customFormat="1" ht="19.149999999999999" customHeight="1">
      <c r="B96" s="50"/>
      <c r="C96" s="44"/>
      <c r="D96" s="45"/>
      <c r="E96" s="10"/>
      <c r="F96" s="9"/>
      <c r="G96" s="12"/>
      <c r="H96" s="12"/>
      <c r="I96" s="11"/>
      <c r="J96" s="39"/>
      <c r="K96" s="160">
        <f>SUM(K92:K95)</f>
        <v>1712000</v>
      </c>
      <c r="L96" s="160">
        <f>SUM(L92:L95)</f>
        <v>79000</v>
      </c>
      <c r="M96" s="13"/>
      <c r="N96" s="13"/>
      <c r="O96" s="11"/>
      <c r="P96" s="11"/>
    </row>
    <row r="97" spans="1:16" s="43" customFormat="1" ht="43.9" customHeight="1">
      <c r="B97" s="50"/>
      <c r="C97" s="44"/>
      <c r="D97" s="54">
        <v>2</v>
      </c>
      <c r="E97" s="20" t="s">
        <v>40</v>
      </c>
      <c r="F97" s="20" t="s">
        <v>475</v>
      </c>
      <c r="G97" s="20" t="s">
        <v>720</v>
      </c>
      <c r="H97" s="21"/>
      <c r="I97" s="22" t="s">
        <v>476</v>
      </c>
      <c r="J97" s="12">
        <v>1</v>
      </c>
      <c r="K97" s="31">
        <v>1940000</v>
      </c>
      <c r="L97" s="42">
        <v>155200</v>
      </c>
      <c r="M97" s="18" t="s">
        <v>272</v>
      </c>
      <c r="N97" s="37" t="s">
        <v>24</v>
      </c>
      <c r="O97" s="22" t="s">
        <v>532</v>
      </c>
      <c r="P97" s="22" t="s">
        <v>474</v>
      </c>
    </row>
    <row r="98" spans="1:16" s="43" customFormat="1" ht="45.6" customHeight="1">
      <c r="B98" s="50"/>
      <c r="C98" s="44"/>
      <c r="D98" s="54">
        <v>9</v>
      </c>
      <c r="E98" s="20" t="s">
        <v>40</v>
      </c>
      <c r="F98" s="20" t="s">
        <v>50</v>
      </c>
      <c r="G98" s="20" t="s">
        <v>689</v>
      </c>
      <c r="H98" s="21"/>
      <c r="I98" s="22" t="s">
        <v>51</v>
      </c>
      <c r="J98" s="12">
        <v>2</v>
      </c>
      <c r="K98" s="42">
        <v>99000</v>
      </c>
      <c r="L98" s="31">
        <v>4950</v>
      </c>
      <c r="M98" s="18" t="s">
        <v>52</v>
      </c>
      <c r="N98" s="37" t="s">
        <v>24</v>
      </c>
      <c r="O98" s="22" t="s">
        <v>53</v>
      </c>
      <c r="P98" s="22" t="s">
        <v>474</v>
      </c>
    </row>
    <row r="99" spans="1:16" s="43" customFormat="1" ht="39" customHeight="1">
      <c r="B99" s="50"/>
      <c r="C99" s="44"/>
      <c r="D99" s="15"/>
      <c r="E99" s="32" t="s">
        <v>40</v>
      </c>
      <c r="F99" s="14" t="s">
        <v>102</v>
      </c>
      <c r="G99" s="32" t="s">
        <v>623</v>
      </c>
      <c r="H99" s="32"/>
      <c r="I99" s="14" t="s">
        <v>103</v>
      </c>
      <c r="J99" s="12">
        <v>3</v>
      </c>
      <c r="K99" s="34">
        <v>893000</v>
      </c>
      <c r="L99" s="34">
        <v>57000</v>
      </c>
      <c r="M99" s="35" t="s">
        <v>95</v>
      </c>
      <c r="N99" s="16" t="s">
        <v>96</v>
      </c>
      <c r="O99" s="14" t="s">
        <v>97</v>
      </c>
      <c r="P99" s="14" t="s">
        <v>146</v>
      </c>
    </row>
    <row r="100" spans="1:16" s="43" customFormat="1" ht="39" customHeight="1">
      <c r="B100" s="50"/>
      <c r="C100" s="44"/>
      <c r="D100" s="45">
        <v>7</v>
      </c>
      <c r="E100" s="10" t="s">
        <v>40</v>
      </c>
      <c r="F100" s="9" t="s">
        <v>282</v>
      </c>
      <c r="G100" s="25" t="s">
        <v>635</v>
      </c>
      <c r="H100" s="12"/>
      <c r="I100" s="11" t="s">
        <v>283</v>
      </c>
      <c r="J100" s="12">
        <v>4</v>
      </c>
      <c r="K100" s="40">
        <v>100000</v>
      </c>
      <c r="L100" s="40">
        <f>K100*15%</f>
        <v>15000</v>
      </c>
      <c r="M100" s="13" t="s">
        <v>23</v>
      </c>
      <c r="N100" s="13" t="s">
        <v>24</v>
      </c>
      <c r="O100" s="11" t="s">
        <v>281</v>
      </c>
      <c r="P100" s="11" t="s">
        <v>32</v>
      </c>
    </row>
    <row r="101" spans="1:16" s="43" customFormat="1" ht="39" customHeight="1">
      <c r="B101" s="50"/>
      <c r="C101" s="44"/>
      <c r="D101" s="45">
        <v>42</v>
      </c>
      <c r="E101" s="12" t="s">
        <v>40</v>
      </c>
      <c r="F101" s="12" t="s">
        <v>427</v>
      </c>
      <c r="G101" s="25" t="s">
        <v>635</v>
      </c>
      <c r="H101" s="12"/>
      <c r="I101" s="11" t="s">
        <v>428</v>
      </c>
      <c r="J101" s="12">
        <v>5</v>
      </c>
      <c r="K101" s="40">
        <v>865000</v>
      </c>
      <c r="L101" s="40">
        <v>39325</v>
      </c>
      <c r="M101" s="13" t="s">
        <v>316</v>
      </c>
      <c r="N101" s="13" t="s">
        <v>366</v>
      </c>
      <c r="O101" s="11" t="s">
        <v>429</v>
      </c>
      <c r="P101" s="11" t="s">
        <v>32</v>
      </c>
    </row>
    <row r="102" spans="1:16" s="43" customFormat="1" ht="48" customHeight="1">
      <c r="B102" s="50"/>
      <c r="C102" s="44"/>
      <c r="D102" s="54">
        <v>3</v>
      </c>
      <c r="E102" s="20" t="s">
        <v>40</v>
      </c>
      <c r="F102" s="20" t="s">
        <v>477</v>
      </c>
      <c r="G102" s="21" t="s">
        <v>635</v>
      </c>
      <c r="H102" s="21"/>
      <c r="I102" s="22" t="s">
        <v>478</v>
      </c>
      <c r="J102" s="12">
        <v>6</v>
      </c>
      <c r="K102" s="42">
        <v>472000</v>
      </c>
      <c r="L102" s="31">
        <v>0</v>
      </c>
      <c r="M102" s="18" t="s">
        <v>479</v>
      </c>
      <c r="N102" s="37" t="s">
        <v>19</v>
      </c>
      <c r="O102" s="22" t="s">
        <v>480</v>
      </c>
      <c r="P102" s="22" t="s">
        <v>474</v>
      </c>
    </row>
    <row r="103" spans="1:16" s="43" customFormat="1" ht="39" customHeight="1">
      <c r="B103" s="50"/>
      <c r="C103" s="44"/>
      <c r="D103" s="54">
        <v>6</v>
      </c>
      <c r="E103" s="20" t="s">
        <v>40</v>
      </c>
      <c r="F103" s="20" t="s">
        <v>492</v>
      </c>
      <c r="G103" s="21" t="s">
        <v>635</v>
      </c>
      <c r="H103" s="21"/>
      <c r="I103" s="22" t="s">
        <v>493</v>
      </c>
      <c r="J103" s="12">
        <v>7</v>
      </c>
      <c r="K103" s="42">
        <v>995640</v>
      </c>
      <c r="L103" s="31">
        <v>0</v>
      </c>
      <c r="M103" s="18" t="s">
        <v>479</v>
      </c>
      <c r="N103" s="37" t="s">
        <v>24</v>
      </c>
      <c r="O103" s="22" t="s">
        <v>480</v>
      </c>
      <c r="P103" s="22" t="s">
        <v>474</v>
      </c>
    </row>
    <row r="104" spans="1:16" customFormat="1" ht="63.6" customHeight="1">
      <c r="A104" s="53"/>
      <c r="B104" s="124"/>
      <c r="C104" s="12"/>
      <c r="D104" s="24">
        <v>17</v>
      </c>
      <c r="E104" s="15" t="s">
        <v>40</v>
      </c>
      <c r="F104" s="14" t="s">
        <v>114</v>
      </c>
      <c r="G104" s="15" t="s">
        <v>648</v>
      </c>
      <c r="H104" s="19"/>
      <c r="I104" s="27" t="s">
        <v>115</v>
      </c>
      <c r="J104" s="12">
        <v>8</v>
      </c>
      <c r="K104" s="26">
        <v>1265000</v>
      </c>
      <c r="L104" s="26">
        <v>74400</v>
      </c>
      <c r="M104" s="16" t="s">
        <v>116</v>
      </c>
      <c r="N104" s="16" t="s">
        <v>117</v>
      </c>
      <c r="O104" s="14" t="s">
        <v>97</v>
      </c>
      <c r="P104" s="14" t="s">
        <v>165</v>
      </c>
    </row>
    <row r="105" spans="1:16" customFormat="1" ht="63.6" customHeight="1">
      <c r="A105" s="53"/>
      <c r="B105" s="124"/>
      <c r="C105" s="12"/>
      <c r="D105" s="45">
        <v>6</v>
      </c>
      <c r="E105" s="10" t="s">
        <v>40</v>
      </c>
      <c r="F105" s="9" t="s">
        <v>279</v>
      </c>
      <c r="G105" s="12" t="s">
        <v>627</v>
      </c>
      <c r="H105" s="12"/>
      <c r="I105" s="11" t="s">
        <v>280</v>
      </c>
      <c r="J105" s="12">
        <v>9</v>
      </c>
      <c r="K105" s="40">
        <v>50000</v>
      </c>
      <c r="L105" s="40">
        <f>K105*15%</f>
        <v>7500</v>
      </c>
      <c r="M105" s="13" t="s">
        <v>272</v>
      </c>
      <c r="N105" s="13" t="s">
        <v>96</v>
      </c>
      <c r="O105" s="11" t="s">
        <v>281</v>
      </c>
      <c r="P105" s="11" t="s">
        <v>32</v>
      </c>
    </row>
    <row r="106" spans="1:16" customFormat="1" ht="63.6" customHeight="1">
      <c r="A106" s="53"/>
      <c r="B106" s="124"/>
      <c r="C106" s="12"/>
      <c r="D106" s="56">
        <v>3</v>
      </c>
      <c r="E106" s="63" t="s">
        <v>40</v>
      </c>
      <c r="F106" s="62" t="s">
        <v>70</v>
      </c>
      <c r="G106" s="63" t="s">
        <v>627</v>
      </c>
      <c r="H106" s="63"/>
      <c r="I106" s="64" t="s">
        <v>71</v>
      </c>
      <c r="J106" s="12">
        <v>10</v>
      </c>
      <c r="K106" s="66">
        <v>72000</v>
      </c>
      <c r="L106" s="67">
        <v>0</v>
      </c>
      <c r="M106" s="67" t="s">
        <v>11</v>
      </c>
      <c r="N106" s="67" t="s">
        <v>41</v>
      </c>
      <c r="O106" s="20" t="s">
        <v>69</v>
      </c>
      <c r="P106" s="22" t="s">
        <v>520</v>
      </c>
    </row>
    <row r="107" spans="1:16" customFormat="1" ht="63.6" customHeight="1">
      <c r="A107" s="53"/>
      <c r="B107" s="124"/>
      <c r="C107" s="12"/>
      <c r="D107" s="56">
        <v>4</v>
      </c>
      <c r="E107" s="63" t="s">
        <v>40</v>
      </c>
      <c r="F107" s="62" t="s">
        <v>72</v>
      </c>
      <c r="G107" s="63" t="s">
        <v>627</v>
      </c>
      <c r="H107" s="63"/>
      <c r="I107" s="64" t="s">
        <v>73</v>
      </c>
      <c r="J107" s="12">
        <v>11</v>
      </c>
      <c r="K107" s="66">
        <v>72000</v>
      </c>
      <c r="L107" s="67">
        <v>0</v>
      </c>
      <c r="M107" s="67" t="s">
        <v>11</v>
      </c>
      <c r="N107" s="67" t="s">
        <v>41</v>
      </c>
      <c r="O107" s="20" t="s">
        <v>69</v>
      </c>
      <c r="P107" s="22" t="s">
        <v>520</v>
      </c>
    </row>
    <row r="108" spans="1:16" s="125" customFormat="1" ht="21" customHeight="1">
      <c r="A108" s="124"/>
      <c r="B108" s="124"/>
      <c r="C108" s="12"/>
      <c r="D108" s="138"/>
      <c r="E108" s="140"/>
      <c r="F108" s="139"/>
      <c r="G108" s="140"/>
      <c r="H108" s="140"/>
      <c r="I108" s="141"/>
      <c r="J108" s="142"/>
      <c r="K108" s="158">
        <f>SUM(K97:K107)</f>
        <v>6823640</v>
      </c>
      <c r="L108" s="159">
        <f>SUM(L97:L107)</f>
        <v>353375</v>
      </c>
      <c r="M108" s="143"/>
      <c r="N108" s="143"/>
      <c r="O108" s="12"/>
      <c r="P108" s="11"/>
    </row>
    <row r="109" spans="1:16" customFormat="1" ht="63.6" customHeight="1">
      <c r="A109" s="53"/>
      <c r="B109" s="124"/>
      <c r="C109" s="12"/>
      <c r="D109" s="45">
        <v>16</v>
      </c>
      <c r="E109" s="10" t="s">
        <v>15</v>
      </c>
      <c r="F109" s="9" t="s">
        <v>324</v>
      </c>
      <c r="G109" s="12" t="s">
        <v>721</v>
      </c>
      <c r="H109" s="12"/>
      <c r="I109" s="11" t="s">
        <v>325</v>
      </c>
      <c r="J109" s="12">
        <v>1</v>
      </c>
      <c r="K109" s="40">
        <v>100000</v>
      </c>
      <c r="L109" s="40">
        <f>K109*15%</f>
        <v>15000</v>
      </c>
      <c r="M109" s="13" t="s">
        <v>326</v>
      </c>
      <c r="N109" s="13" t="s">
        <v>327</v>
      </c>
      <c r="O109" s="11" t="s">
        <v>328</v>
      </c>
      <c r="P109" s="11" t="s">
        <v>32</v>
      </c>
    </row>
    <row r="110" spans="1:16" customFormat="1" ht="63.6" customHeight="1">
      <c r="A110" s="53"/>
      <c r="B110" s="124"/>
      <c r="C110" s="12"/>
      <c r="D110" s="45">
        <v>11</v>
      </c>
      <c r="E110" s="10" t="s">
        <v>15</v>
      </c>
      <c r="F110" s="9" t="s">
        <v>300</v>
      </c>
      <c r="G110" s="12" t="s">
        <v>722</v>
      </c>
      <c r="H110" s="12"/>
      <c r="I110" s="11" t="s">
        <v>301</v>
      </c>
      <c r="J110" s="12">
        <v>2</v>
      </c>
      <c r="K110" s="40">
        <v>200000</v>
      </c>
      <c r="L110" s="40">
        <f>K110*15%</f>
        <v>30000</v>
      </c>
      <c r="M110" s="13" t="s">
        <v>302</v>
      </c>
      <c r="N110" s="13" t="s">
        <v>303</v>
      </c>
      <c r="O110" s="11" t="s">
        <v>304</v>
      </c>
      <c r="P110" s="11" t="s">
        <v>32</v>
      </c>
    </row>
    <row r="111" spans="1:16" customFormat="1" ht="63.6" customHeight="1">
      <c r="A111" s="53"/>
      <c r="B111" s="124"/>
      <c r="C111" s="12"/>
      <c r="D111" s="45">
        <v>13</v>
      </c>
      <c r="E111" s="10" t="s">
        <v>15</v>
      </c>
      <c r="F111" s="9" t="s">
        <v>309</v>
      </c>
      <c r="G111" s="12" t="s">
        <v>723</v>
      </c>
      <c r="H111" s="12"/>
      <c r="I111" s="11" t="s">
        <v>310</v>
      </c>
      <c r="J111" s="12">
        <v>3</v>
      </c>
      <c r="K111" s="40">
        <v>100000</v>
      </c>
      <c r="L111" s="40">
        <f>K111*15%</f>
        <v>15000</v>
      </c>
      <c r="M111" s="13" t="s">
        <v>311</v>
      </c>
      <c r="N111" s="13" t="s">
        <v>312</v>
      </c>
      <c r="O111" s="11" t="s">
        <v>313</v>
      </c>
      <c r="P111" s="11" t="s">
        <v>32</v>
      </c>
    </row>
    <row r="112" spans="1:16" customFormat="1" ht="63.6" customHeight="1">
      <c r="A112" s="53"/>
      <c r="B112" s="124"/>
      <c r="C112" s="12"/>
      <c r="D112" s="15">
        <v>11</v>
      </c>
      <c r="E112" s="24" t="s">
        <v>15</v>
      </c>
      <c r="F112" s="23" t="s">
        <v>205</v>
      </c>
      <c r="G112" s="15" t="s">
        <v>638</v>
      </c>
      <c r="H112" s="15"/>
      <c r="I112" s="14" t="s">
        <v>206</v>
      </c>
      <c r="J112" s="12">
        <v>4</v>
      </c>
      <c r="K112" s="30">
        <v>100000</v>
      </c>
      <c r="L112" s="30">
        <f>K112*15%</f>
        <v>15000</v>
      </c>
      <c r="M112" s="16" t="s">
        <v>207</v>
      </c>
      <c r="N112" s="16" t="s">
        <v>41</v>
      </c>
      <c r="O112" s="14" t="s">
        <v>208</v>
      </c>
      <c r="P112" s="14" t="s">
        <v>32</v>
      </c>
    </row>
    <row r="113" spans="2:16" customFormat="1" ht="28.5">
      <c r="B113" s="125"/>
      <c r="C113" s="126"/>
      <c r="D113" s="28">
        <v>54</v>
      </c>
      <c r="E113" s="10" t="s">
        <v>15</v>
      </c>
      <c r="F113" s="9" t="s">
        <v>16</v>
      </c>
      <c r="G113" s="10" t="s">
        <v>686</v>
      </c>
      <c r="H113" s="12"/>
      <c r="I113" s="11" t="s">
        <v>17</v>
      </c>
      <c r="J113" s="12">
        <v>5</v>
      </c>
      <c r="K113" s="47">
        <v>100000</v>
      </c>
      <c r="L113" s="48">
        <f>K113*15%</f>
        <v>15000</v>
      </c>
      <c r="M113" s="13" t="s">
        <v>18</v>
      </c>
      <c r="N113" s="13" t="s">
        <v>19</v>
      </c>
      <c r="O113" s="11" t="s">
        <v>13</v>
      </c>
      <c r="P113" s="11" t="s">
        <v>14</v>
      </c>
    </row>
    <row r="114" spans="2:16" s="43" customFormat="1" ht="48" customHeight="1">
      <c r="B114" s="127"/>
      <c r="C114" s="127"/>
      <c r="D114" s="56">
        <v>2</v>
      </c>
      <c r="E114" s="63" t="s">
        <v>15</v>
      </c>
      <c r="F114" s="62" t="s">
        <v>66</v>
      </c>
      <c r="G114" s="63" t="s">
        <v>695</v>
      </c>
      <c r="H114" s="63"/>
      <c r="I114" s="64" t="s">
        <v>67</v>
      </c>
      <c r="J114" s="12">
        <v>6</v>
      </c>
      <c r="K114" s="66">
        <v>72000</v>
      </c>
      <c r="L114" s="67">
        <v>0</v>
      </c>
      <c r="M114" s="67" t="s">
        <v>11</v>
      </c>
      <c r="N114" s="67" t="s">
        <v>41</v>
      </c>
      <c r="O114" s="68" t="s">
        <v>69</v>
      </c>
      <c r="P114" s="22" t="s">
        <v>520</v>
      </c>
    </row>
    <row r="115" spans="2:16" s="127" customFormat="1" ht="21" customHeight="1">
      <c r="D115" s="138"/>
      <c r="E115" s="140"/>
      <c r="F115" s="139"/>
      <c r="G115" s="140"/>
      <c r="H115" s="140"/>
      <c r="I115" s="141"/>
      <c r="J115" s="142"/>
      <c r="K115" s="158">
        <f>SUM(K109:K114)</f>
        <v>672000</v>
      </c>
      <c r="L115" s="159">
        <f>SUM(L109:L114)</f>
        <v>90000</v>
      </c>
      <c r="M115" s="143"/>
      <c r="N115" s="143"/>
      <c r="O115" s="157"/>
      <c r="P115" s="11"/>
    </row>
    <row r="116" spans="2:16" s="43" customFormat="1" ht="45" customHeight="1">
      <c r="B116" s="127"/>
      <c r="C116" s="127"/>
      <c r="D116" s="45">
        <v>41</v>
      </c>
      <c r="E116" s="10" t="s">
        <v>395</v>
      </c>
      <c r="F116" s="9" t="s">
        <v>424</v>
      </c>
      <c r="G116" s="25" t="s">
        <v>677</v>
      </c>
      <c r="H116" s="12"/>
      <c r="I116" s="11" t="s">
        <v>425</v>
      </c>
      <c r="J116" s="12">
        <v>1</v>
      </c>
      <c r="K116" s="40">
        <v>50000</v>
      </c>
      <c r="L116" s="40">
        <f>K116*15%</f>
        <v>7500</v>
      </c>
      <c r="M116" s="13" t="s">
        <v>372</v>
      </c>
      <c r="N116" s="13" t="s">
        <v>41</v>
      </c>
      <c r="O116" s="119" t="s">
        <v>426</v>
      </c>
      <c r="P116" s="11" t="s">
        <v>32</v>
      </c>
    </row>
    <row r="117" spans="2:16" s="43" customFormat="1" ht="45" customHeight="1">
      <c r="B117" s="127"/>
      <c r="C117" s="127"/>
      <c r="D117" s="45">
        <v>34</v>
      </c>
      <c r="E117" s="10" t="s">
        <v>395</v>
      </c>
      <c r="F117" s="9" t="s">
        <v>396</v>
      </c>
      <c r="G117" s="25" t="s">
        <v>670</v>
      </c>
      <c r="H117" s="12"/>
      <c r="I117" s="11" t="s">
        <v>397</v>
      </c>
      <c r="J117" s="12">
        <v>2</v>
      </c>
      <c r="K117" s="40">
        <v>80000</v>
      </c>
      <c r="L117" s="40">
        <f>K117*15%</f>
        <v>12000</v>
      </c>
      <c r="M117" s="13" t="s">
        <v>362</v>
      </c>
      <c r="N117" s="13" t="s">
        <v>398</v>
      </c>
      <c r="O117" s="119" t="s">
        <v>399</v>
      </c>
      <c r="P117" s="11" t="s">
        <v>32</v>
      </c>
    </row>
    <row r="118" spans="2:16" s="43" customFormat="1" ht="18.600000000000001" customHeight="1">
      <c r="B118" s="127"/>
      <c r="C118" s="127"/>
      <c r="D118" s="45"/>
      <c r="E118" s="10"/>
      <c r="F118" s="9"/>
      <c r="G118" s="25"/>
      <c r="H118" s="12"/>
      <c r="I118" s="11"/>
      <c r="J118" s="39"/>
      <c r="K118" s="149">
        <f>SUM(K116:K117)</f>
        <v>130000</v>
      </c>
      <c r="L118" s="149">
        <f>SUM(L116:L117)</f>
        <v>19500</v>
      </c>
      <c r="M118" s="13"/>
      <c r="N118" s="13"/>
      <c r="O118" s="119"/>
      <c r="P118" s="11"/>
    </row>
    <row r="119" spans="2:16" s="43" customFormat="1" ht="45" customHeight="1">
      <c r="B119" s="127"/>
      <c r="C119" s="127"/>
      <c r="D119" s="54">
        <v>4</v>
      </c>
      <c r="E119" s="20" t="s">
        <v>171</v>
      </c>
      <c r="F119" s="20" t="s">
        <v>481</v>
      </c>
      <c r="G119" s="20" t="s">
        <v>690</v>
      </c>
      <c r="H119" s="21"/>
      <c r="I119" s="22" t="s">
        <v>482</v>
      </c>
      <c r="J119" s="12">
        <v>1</v>
      </c>
      <c r="K119" s="42">
        <v>284000</v>
      </c>
      <c r="L119" s="31">
        <v>42600</v>
      </c>
      <c r="M119" s="18" t="s">
        <v>483</v>
      </c>
      <c r="N119" s="37" t="s">
        <v>41</v>
      </c>
      <c r="O119" s="71" t="s">
        <v>484</v>
      </c>
      <c r="P119" s="22" t="s">
        <v>474</v>
      </c>
    </row>
    <row r="120" spans="2:16" s="43" customFormat="1" ht="45" customHeight="1">
      <c r="B120" s="127"/>
      <c r="C120" s="127"/>
      <c r="D120" s="45">
        <v>17</v>
      </c>
      <c r="E120" s="10" t="s">
        <v>171</v>
      </c>
      <c r="F120" s="9" t="s">
        <v>330</v>
      </c>
      <c r="G120" s="12" t="s">
        <v>655</v>
      </c>
      <c r="H120" s="12"/>
      <c r="I120" s="11" t="s">
        <v>331</v>
      </c>
      <c r="J120" s="12">
        <v>2</v>
      </c>
      <c r="K120" s="40">
        <v>200000</v>
      </c>
      <c r="L120" s="40">
        <f t="shared" ref="L120:L126" si="5">K120*15%</f>
        <v>30000</v>
      </c>
      <c r="M120" s="13" t="s">
        <v>203</v>
      </c>
      <c r="N120" s="13" t="s">
        <v>332</v>
      </c>
      <c r="O120" s="119" t="s">
        <v>333</v>
      </c>
      <c r="P120" s="11" t="s">
        <v>32</v>
      </c>
    </row>
    <row r="121" spans="2:16" s="43" customFormat="1" ht="45" customHeight="1">
      <c r="B121" s="127"/>
      <c r="C121" s="127"/>
      <c r="D121" s="45">
        <v>46</v>
      </c>
      <c r="E121" s="10" t="s">
        <v>171</v>
      </c>
      <c r="F121" s="9" t="s">
        <v>446</v>
      </c>
      <c r="G121" s="12" t="s">
        <v>681</v>
      </c>
      <c r="H121" s="12"/>
      <c r="I121" s="11" t="s">
        <v>447</v>
      </c>
      <c r="J121" s="12">
        <v>3</v>
      </c>
      <c r="K121" s="40">
        <v>50000</v>
      </c>
      <c r="L121" s="40">
        <f t="shared" si="5"/>
        <v>7500</v>
      </c>
      <c r="M121" s="13" t="s">
        <v>402</v>
      </c>
      <c r="N121" s="13" t="s">
        <v>449</v>
      </c>
      <c r="O121" s="119" t="s">
        <v>450</v>
      </c>
      <c r="P121" s="11" t="s">
        <v>32</v>
      </c>
    </row>
    <row r="122" spans="2:16" s="43" customFormat="1" ht="45" customHeight="1">
      <c r="B122" s="127"/>
      <c r="C122" s="127"/>
      <c r="D122" s="45">
        <v>47</v>
      </c>
      <c r="E122" s="10" t="s">
        <v>171</v>
      </c>
      <c r="F122" s="9" t="s">
        <v>451</v>
      </c>
      <c r="G122" s="12" t="s">
        <v>681</v>
      </c>
      <c r="H122" s="12"/>
      <c r="I122" s="11" t="s">
        <v>452</v>
      </c>
      <c r="J122" s="12">
        <v>4</v>
      </c>
      <c r="K122" s="40">
        <v>50000</v>
      </c>
      <c r="L122" s="40">
        <f t="shared" si="5"/>
        <v>7500</v>
      </c>
      <c r="M122" s="13" t="s">
        <v>402</v>
      </c>
      <c r="N122" s="13" t="s">
        <v>449</v>
      </c>
      <c r="O122" s="119" t="s">
        <v>450</v>
      </c>
      <c r="P122" s="11" t="s">
        <v>32</v>
      </c>
    </row>
    <row r="123" spans="2:16" s="43" customFormat="1" ht="45" customHeight="1">
      <c r="B123" s="127"/>
      <c r="C123" s="127"/>
      <c r="D123" s="45">
        <v>48</v>
      </c>
      <c r="E123" s="10" t="s">
        <v>171</v>
      </c>
      <c r="F123" s="9" t="s">
        <v>453</v>
      </c>
      <c r="G123" s="12" t="s">
        <v>681</v>
      </c>
      <c r="H123" s="12"/>
      <c r="I123" s="11" t="s">
        <v>454</v>
      </c>
      <c r="J123" s="12">
        <v>5</v>
      </c>
      <c r="K123" s="40">
        <v>50000</v>
      </c>
      <c r="L123" s="40">
        <f t="shared" si="5"/>
        <v>7500</v>
      </c>
      <c r="M123" s="13" t="s">
        <v>402</v>
      </c>
      <c r="N123" s="13" t="s">
        <v>449</v>
      </c>
      <c r="O123" s="119" t="s">
        <v>450</v>
      </c>
      <c r="P123" s="11" t="s">
        <v>32</v>
      </c>
    </row>
    <row r="124" spans="2:16" s="43" customFormat="1" ht="45" customHeight="1">
      <c r="B124" s="127"/>
      <c r="C124" s="127"/>
      <c r="D124" s="15">
        <v>2</v>
      </c>
      <c r="E124" s="24" t="s">
        <v>171</v>
      </c>
      <c r="F124" s="23" t="s">
        <v>172</v>
      </c>
      <c r="G124" s="15" t="s">
        <v>629</v>
      </c>
      <c r="H124" s="15"/>
      <c r="I124" s="14" t="s">
        <v>173</v>
      </c>
      <c r="J124" s="12">
        <v>6</v>
      </c>
      <c r="K124" s="30">
        <v>95000</v>
      </c>
      <c r="L124" s="30">
        <f t="shared" si="5"/>
        <v>14250</v>
      </c>
      <c r="M124" s="16" t="s">
        <v>174</v>
      </c>
      <c r="N124" s="16" t="s">
        <v>175</v>
      </c>
      <c r="O124" s="14" t="s">
        <v>176</v>
      </c>
      <c r="P124" s="14" t="s">
        <v>32</v>
      </c>
    </row>
    <row r="125" spans="2:16" s="43" customFormat="1" ht="45" customHeight="1" thickBot="1">
      <c r="B125" s="127"/>
      <c r="C125" s="127"/>
      <c r="D125" s="45">
        <v>18</v>
      </c>
      <c r="E125" s="10" t="s">
        <v>171</v>
      </c>
      <c r="F125" s="118" t="s">
        <v>334</v>
      </c>
      <c r="G125" s="12" t="s">
        <v>629</v>
      </c>
      <c r="H125" s="12"/>
      <c r="I125" s="11" t="s">
        <v>335</v>
      </c>
      <c r="J125" s="12">
        <v>7</v>
      </c>
      <c r="K125" s="40">
        <v>240000</v>
      </c>
      <c r="L125" s="40">
        <f t="shared" si="5"/>
        <v>36000</v>
      </c>
      <c r="M125" s="13" t="s">
        <v>303</v>
      </c>
      <c r="N125" s="13" t="s">
        <v>336</v>
      </c>
      <c r="O125" s="11" t="s">
        <v>337</v>
      </c>
      <c r="P125" s="11" t="s">
        <v>14</v>
      </c>
    </row>
    <row r="126" spans="2:16" s="43" customFormat="1" ht="45" customHeight="1">
      <c r="B126" s="127"/>
      <c r="C126" s="127"/>
      <c r="D126" s="150">
        <v>29</v>
      </c>
      <c r="E126" s="151" t="s">
        <v>171</v>
      </c>
      <c r="F126" s="152" t="s">
        <v>377</v>
      </c>
      <c r="G126" s="153" t="s">
        <v>629</v>
      </c>
      <c r="H126" s="153"/>
      <c r="I126" s="154" t="s">
        <v>378</v>
      </c>
      <c r="J126" s="153">
        <v>8</v>
      </c>
      <c r="K126" s="155">
        <v>120000</v>
      </c>
      <c r="L126" s="155">
        <f t="shared" si="5"/>
        <v>18000</v>
      </c>
      <c r="M126" s="156" t="s">
        <v>258</v>
      </c>
      <c r="N126" s="156" t="s">
        <v>379</v>
      </c>
      <c r="O126" s="154" t="s">
        <v>380</v>
      </c>
      <c r="P126" s="154" t="s">
        <v>14</v>
      </c>
    </row>
    <row r="127" spans="2:16" s="43" customFormat="1" ht="21.6" customHeight="1">
      <c r="B127" s="127"/>
      <c r="C127" s="127"/>
      <c r="D127" s="45"/>
      <c r="E127" s="10"/>
      <c r="F127" s="9"/>
      <c r="G127" s="12"/>
      <c r="H127" s="12"/>
      <c r="I127" s="11"/>
      <c r="J127" s="39"/>
      <c r="K127" s="149">
        <f>SUM(K119:K126)</f>
        <v>1089000</v>
      </c>
      <c r="L127" s="149">
        <f>SUM(L119:L126)</f>
        <v>163350</v>
      </c>
      <c r="M127" s="13"/>
      <c r="N127" s="13"/>
      <c r="O127" s="11"/>
      <c r="P127" s="11"/>
    </row>
    <row r="128" spans="2:16">
      <c r="K128" s="117"/>
    </row>
  </sheetData>
  <sortState ref="D7:P107">
    <sortCondition descending="1" ref="E7:E107"/>
    <sortCondition ref="G7:G107"/>
  </sortState>
  <mergeCells count="1">
    <mergeCell ref="H2:P2"/>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H4:J125"/>
  <sheetViews>
    <sheetView workbookViewId="0">
      <selection activeCell="H4" sqref="H4:J125"/>
    </sheetView>
  </sheetViews>
  <sheetFormatPr defaultRowHeight="16.5"/>
  <cols>
    <col min="9" max="9" width="10.25" customWidth="1"/>
  </cols>
  <sheetData>
    <row r="4" spans="8:10">
      <c r="H4" s="4" t="s">
        <v>121</v>
      </c>
      <c r="I4" s="97" t="s">
        <v>3</v>
      </c>
      <c r="J4" s="4" t="s">
        <v>124</v>
      </c>
    </row>
    <row r="5" spans="8:10">
      <c r="H5" s="24" t="s">
        <v>178</v>
      </c>
      <c r="I5" s="30">
        <v>100000</v>
      </c>
      <c r="J5" s="30">
        <f>I5*15%</f>
        <v>15000</v>
      </c>
    </row>
    <row r="6" spans="8:10">
      <c r="H6" s="24" t="s">
        <v>178</v>
      </c>
      <c r="I6" s="30">
        <v>100000</v>
      </c>
      <c r="J6" s="30">
        <f>I6*15%</f>
        <v>15000</v>
      </c>
    </row>
    <row r="7" spans="8:10">
      <c r="H7" s="10"/>
      <c r="I7" s="149">
        <f>SUM(I5:I6)</f>
        <v>200000</v>
      </c>
      <c r="J7" s="149">
        <f>SUM(J5:J6)</f>
        <v>30000</v>
      </c>
    </row>
    <row r="8" spans="8:10">
      <c r="H8" s="10" t="s">
        <v>20</v>
      </c>
      <c r="I8" s="40">
        <v>100000</v>
      </c>
      <c r="J8" s="40">
        <f t="shared" ref="J8:J13" si="0">I8*15%</f>
        <v>15000</v>
      </c>
    </row>
    <row r="9" spans="8:10">
      <c r="H9" s="10" t="s">
        <v>20</v>
      </c>
      <c r="I9" s="40">
        <v>150000</v>
      </c>
      <c r="J9" s="40">
        <f t="shared" si="0"/>
        <v>22500</v>
      </c>
    </row>
    <row r="10" spans="8:10">
      <c r="H10" s="10" t="s">
        <v>20</v>
      </c>
      <c r="I10" s="40">
        <v>150000</v>
      </c>
      <c r="J10" s="40">
        <f t="shared" si="0"/>
        <v>22500</v>
      </c>
    </row>
    <row r="11" spans="8:10">
      <c r="H11" s="10" t="s">
        <v>20</v>
      </c>
      <c r="I11" s="40">
        <v>80000</v>
      </c>
      <c r="J11" s="40">
        <f t="shared" si="0"/>
        <v>12000</v>
      </c>
    </row>
    <row r="12" spans="8:10">
      <c r="H12" s="10" t="s">
        <v>20</v>
      </c>
      <c r="I12" s="40">
        <v>60000</v>
      </c>
      <c r="J12" s="40">
        <f t="shared" si="0"/>
        <v>9000</v>
      </c>
    </row>
    <row r="13" spans="8:10">
      <c r="H13" s="10" t="s">
        <v>20</v>
      </c>
      <c r="I13" s="40">
        <v>50000</v>
      </c>
      <c r="J13" s="40">
        <f t="shared" si="0"/>
        <v>7500</v>
      </c>
    </row>
    <row r="14" spans="8:10">
      <c r="H14" s="32" t="s">
        <v>20</v>
      </c>
      <c r="I14" s="26">
        <v>401320</v>
      </c>
      <c r="J14" s="36">
        <v>44820</v>
      </c>
    </row>
    <row r="15" spans="8:10">
      <c r="H15" s="10" t="s">
        <v>20</v>
      </c>
      <c r="I15" s="40">
        <v>150000</v>
      </c>
      <c r="J15" s="40">
        <f>I15*15%</f>
        <v>22500</v>
      </c>
    </row>
    <row r="16" spans="8:10">
      <c r="H16" s="10"/>
      <c r="I16" s="160">
        <f>SUM(I8:I15)</f>
        <v>1141320</v>
      </c>
      <c r="J16" s="160">
        <f>SUM(J8:J15)</f>
        <v>155820</v>
      </c>
    </row>
    <row r="17" spans="8:10">
      <c r="H17" s="32" t="s">
        <v>26</v>
      </c>
      <c r="I17" s="34">
        <v>603000</v>
      </c>
      <c r="J17" s="34">
        <v>31000</v>
      </c>
    </row>
    <row r="18" spans="8:10">
      <c r="H18" s="10" t="s">
        <v>26</v>
      </c>
      <c r="I18" s="164">
        <v>1000000</v>
      </c>
      <c r="J18" s="48">
        <f>I18*15%</f>
        <v>150000</v>
      </c>
    </row>
    <row r="19" spans="8:10">
      <c r="H19" s="61" t="s">
        <v>26</v>
      </c>
      <c r="I19" s="165">
        <v>1200000</v>
      </c>
      <c r="J19" s="67">
        <v>0</v>
      </c>
    </row>
    <row r="20" spans="8:10">
      <c r="H20" s="10" t="s">
        <v>26</v>
      </c>
      <c r="I20" s="40">
        <v>243000</v>
      </c>
      <c r="J20" s="40">
        <f>I20*15%</f>
        <v>36450</v>
      </c>
    </row>
    <row r="21" spans="8:10">
      <c r="H21" s="20" t="s">
        <v>26</v>
      </c>
      <c r="I21" s="42">
        <v>95000</v>
      </c>
      <c r="J21" s="31">
        <f>I21*15%</f>
        <v>14250</v>
      </c>
    </row>
    <row r="22" spans="8:10">
      <c r="H22" s="61" t="s">
        <v>26</v>
      </c>
      <c r="I22" s="66">
        <v>72000</v>
      </c>
      <c r="J22" s="67">
        <v>0</v>
      </c>
    </row>
    <row r="23" spans="8:10">
      <c r="H23" s="10" t="s">
        <v>26</v>
      </c>
      <c r="I23" s="40">
        <v>150000</v>
      </c>
      <c r="J23" s="40">
        <f>I23*15%</f>
        <v>22500</v>
      </c>
    </row>
    <row r="24" spans="8:10">
      <c r="H24" s="10" t="s">
        <v>26</v>
      </c>
      <c r="I24" s="40">
        <v>100000</v>
      </c>
      <c r="J24" s="40">
        <f>I24*15%</f>
        <v>15000</v>
      </c>
    </row>
    <row r="25" spans="8:10">
      <c r="H25" s="61" t="s">
        <v>26</v>
      </c>
      <c r="I25" s="66">
        <v>72000</v>
      </c>
      <c r="J25" s="67">
        <v>0</v>
      </c>
    </row>
    <row r="26" spans="8:10">
      <c r="H26" s="51"/>
      <c r="I26" s="158">
        <f>SUM(I17:I25)</f>
        <v>3535000</v>
      </c>
      <c r="J26" s="159">
        <f>SUM(J17:J25)</f>
        <v>269200</v>
      </c>
    </row>
    <row r="27" spans="8:10">
      <c r="H27" s="10" t="s">
        <v>274</v>
      </c>
      <c r="I27" s="40">
        <v>120000</v>
      </c>
      <c r="J27" s="40">
        <f>I27*15%</f>
        <v>18000</v>
      </c>
    </row>
    <row r="28" spans="8:10">
      <c r="H28" s="10" t="s">
        <v>274</v>
      </c>
      <c r="I28" s="40">
        <v>150000</v>
      </c>
      <c r="J28" s="40">
        <f>I28*15%</f>
        <v>22500</v>
      </c>
    </row>
    <row r="29" spans="8:10">
      <c r="H29" s="10" t="s">
        <v>274</v>
      </c>
      <c r="I29" s="40">
        <v>250000</v>
      </c>
      <c r="J29" s="40">
        <f>I29*15%</f>
        <v>37500</v>
      </c>
    </row>
    <row r="30" spans="8:10">
      <c r="H30" s="10" t="s">
        <v>274</v>
      </c>
      <c r="I30" s="47">
        <v>120000</v>
      </c>
      <c r="J30" s="48">
        <f>I30*15%</f>
        <v>18000</v>
      </c>
    </row>
    <row r="31" spans="8:10">
      <c r="H31" s="10"/>
      <c r="I31" s="161">
        <f>SUM(I27:I30)</f>
        <v>640000</v>
      </c>
      <c r="J31" s="163">
        <f>SUM(J27:J30)</f>
        <v>96000</v>
      </c>
    </row>
    <row r="32" spans="8:10">
      <c r="H32" s="10" t="s">
        <v>59</v>
      </c>
      <c r="I32" s="40">
        <v>150000</v>
      </c>
      <c r="J32" s="40">
        <f>I32*15%</f>
        <v>22500</v>
      </c>
    </row>
    <row r="33" spans="8:10">
      <c r="H33" s="37" t="s">
        <v>59</v>
      </c>
      <c r="I33" s="58">
        <v>212500</v>
      </c>
      <c r="J33" s="59">
        <v>7500</v>
      </c>
    </row>
    <row r="34" spans="8:10">
      <c r="H34" s="10" t="s">
        <v>59</v>
      </c>
      <c r="I34" s="40">
        <v>150000</v>
      </c>
      <c r="J34" s="40">
        <f t="shared" ref="J34:J39" si="1">I34*15%</f>
        <v>22500</v>
      </c>
    </row>
    <row r="35" spans="8:10">
      <c r="H35" s="24" t="s">
        <v>59</v>
      </c>
      <c r="I35" s="30">
        <v>100000</v>
      </c>
      <c r="J35" s="30">
        <f t="shared" si="1"/>
        <v>15000</v>
      </c>
    </row>
    <row r="36" spans="8:10">
      <c r="H36" s="24" t="s">
        <v>59</v>
      </c>
      <c r="I36" s="30">
        <v>100000</v>
      </c>
      <c r="J36" s="30">
        <f t="shared" si="1"/>
        <v>15000</v>
      </c>
    </row>
    <row r="37" spans="8:10">
      <c r="H37" s="10" t="s">
        <v>59</v>
      </c>
      <c r="I37" s="40">
        <v>50000</v>
      </c>
      <c r="J37" s="40">
        <f t="shared" si="1"/>
        <v>7500</v>
      </c>
    </row>
    <row r="38" spans="8:10">
      <c r="H38" s="10" t="s">
        <v>59</v>
      </c>
      <c r="I38" s="40">
        <v>200000</v>
      </c>
      <c r="J38" s="40">
        <f t="shared" si="1"/>
        <v>30000</v>
      </c>
    </row>
    <row r="39" spans="8:10">
      <c r="H39" s="24" t="s">
        <v>59</v>
      </c>
      <c r="I39" s="30">
        <v>70000</v>
      </c>
      <c r="J39" s="30">
        <f t="shared" si="1"/>
        <v>10500</v>
      </c>
    </row>
    <row r="40" spans="8:10">
      <c r="H40" s="10"/>
      <c r="I40" s="149">
        <f>SUM(I32:I39)</f>
        <v>1032500</v>
      </c>
      <c r="J40" s="149">
        <f>SUM(J32:J39)</f>
        <v>130500</v>
      </c>
    </row>
    <row r="41" spans="8:10">
      <c r="H41" s="10" t="s">
        <v>359</v>
      </c>
      <c r="I41" s="40">
        <v>50000</v>
      </c>
      <c r="J41" s="40">
        <f>I41*15%</f>
        <v>7500</v>
      </c>
    </row>
    <row r="42" spans="8:10">
      <c r="H42" s="10" t="s">
        <v>359</v>
      </c>
      <c r="I42" s="40">
        <v>50000</v>
      </c>
      <c r="J42" s="40">
        <f>I42*15%</f>
        <v>7500</v>
      </c>
    </row>
    <row r="43" spans="8:10">
      <c r="H43" s="10" t="s">
        <v>359</v>
      </c>
      <c r="I43" s="40">
        <v>100000</v>
      </c>
      <c r="J43" s="40">
        <f>I43*15%</f>
        <v>15000</v>
      </c>
    </row>
    <row r="44" spans="8:10">
      <c r="H44" s="10"/>
      <c r="I44" s="149">
        <f>SUM(I41:I43)</f>
        <v>200000</v>
      </c>
      <c r="J44" s="149">
        <f>SUM(J41:J43)</f>
        <v>30000</v>
      </c>
    </row>
    <row r="45" spans="8:10">
      <c r="H45" s="10" t="s">
        <v>166</v>
      </c>
      <c r="I45" s="40">
        <v>50000</v>
      </c>
      <c r="J45" s="40">
        <f>I45*15%</f>
        <v>7500</v>
      </c>
    </row>
    <row r="46" spans="8:10">
      <c r="H46" s="10" t="s">
        <v>166</v>
      </c>
      <c r="I46" s="40">
        <v>50000</v>
      </c>
      <c r="J46" s="40">
        <f>I46*15%</f>
        <v>7500</v>
      </c>
    </row>
    <row r="47" spans="8:10">
      <c r="H47" s="24" t="s">
        <v>166</v>
      </c>
      <c r="I47" s="30">
        <v>50000</v>
      </c>
      <c r="J47" s="30">
        <f>I47*15%</f>
        <v>7500</v>
      </c>
    </row>
    <row r="48" spans="8:10">
      <c r="H48" s="10" t="s">
        <v>166</v>
      </c>
      <c r="I48" s="40">
        <v>50000</v>
      </c>
      <c r="J48" s="40">
        <f>I48*15%</f>
        <v>7500</v>
      </c>
    </row>
    <row r="49" spans="8:10">
      <c r="H49" s="10"/>
      <c r="I49" s="149">
        <f>SUM(I45:I48)</f>
        <v>200000</v>
      </c>
      <c r="J49" s="149">
        <f>SUM(J45:J48)</f>
        <v>30000</v>
      </c>
    </row>
    <row r="50" spans="8:10">
      <c r="H50" s="10" t="s">
        <v>342</v>
      </c>
      <c r="I50" s="40">
        <v>50000</v>
      </c>
      <c r="J50" s="40">
        <f t="shared" ref="J50:J55" si="2">I50*15%</f>
        <v>7500</v>
      </c>
    </row>
    <row r="51" spans="8:10">
      <c r="H51" s="10"/>
      <c r="I51" s="149">
        <v>50000</v>
      </c>
      <c r="J51" s="149">
        <f t="shared" si="2"/>
        <v>7500</v>
      </c>
    </row>
    <row r="52" spans="8:10">
      <c r="H52" s="10" t="s">
        <v>350</v>
      </c>
      <c r="I52" s="40">
        <v>50000</v>
      </c>
      <c r="J52" s="40">
        <f t="shared" si="2"/>
        <v>7500</v>
      </c>
    </row>
    <row r="53" spans="8:10">
      <c r="H53" s="10"/>
      <c r="I53" s="160">
        <v>50000</v>
      </c>
      <c r="J53" s="160">
        <f t="shared" si="2"/>
        <v>7500</v>
      </c>
    </row>
    <row r="54" spans="8:10">
      <c r="H54" s="24" t="s">
        <v>76</v>
      </c>
      <c r="I54" s="30">
        <v>250000</v>
      </c>
      <c r="J54" s="30">
        <f t="shared" si="2"/>
        <v>37500</v>
      </c>
    </row>
    <row r="55" spans="8:10">
      <c r="H55" s="24" t="s">
        <v>76</v>
      </c>
      <c r="I55" s="30">
        <v>400000</v>
      </c>
      <c r="J55" s="30">
        <f t="shared" si="2"/>
        <v>60000</v>
      </c>
    </row>
    <row r="56" spans="8:10">
      <c r="H56" s="61" t="s">
        <v>76</v>
      </c>
      <c r="I56" s="66">
        <v>72000</v>
      </c>
      <c r="J56" s="67">
        <v>0</v>
      </c>
    </row>
    <row r="57" spans="8:10">
      <c r="H57" s="69" t="s">
        <v>76</v>
      </c>
      <c r="I57" s="66">
        <v>72000</v>
      </c>
      <c r="J57" s="67">
        <v>0</v>
      </c>
    </row>
    <row r="58" spans="8:10">
      <c r="H58" s="69" t="s">
        <v>76</v>
      </c>
      <c r="I58" s="66">
        <v>72000</v>
      </c>
      <c r="J58" s="67">
        <v>0</v>
      </c>
    </row>
    <row r="59" spans="8:10">
      <c r="H59" s="10" t="s">
        <v>76</v>
      </c>
      <c r="I59" s="40">
        <v>50000</v>
      </c>
      <c r="J59" s="40">
        <f>I59*15%</f>
        <v>7500</v>
      </c>
    </row>
    <row r="60" spans="8:10">
      <c r="H60" s="69" t="s">
        <v>76</v>
      </c>
      <c r="I60" s="66">
        <v>72000</v>
      </c>
      <c r="J60" s="67">
        <v>0</v>
      </c>
    </row>
    <row r="61" spans="8:10">
      <c r="H61" s="144"/>
      <c r="I61" s="158">
        <f>SUM(I54:I60)</f>
        <v>988000</v>
      </c>
      <c r="J61" s="159">
        <f>SUM(J54:J60)</f>
        <v>105000</v>
      </c>
    </row>
    <row r="62" spans="8:10">
      <c r="H62" s="32" t="s">
        <v>98</v>
      </c>
      <c r="I62" s="34">
        <v>622000</v>
      </c>
      <c r="J62" s="34">
        <v>30000</v>
      </c>
    </row>
    <row r="63" spans="8:10">
      <c r="H63" s="32" t="s">
        <v>98</v>
      </c>
      <c r="I63" s="34">
        <v>1073000</v>
      </c>
      <c r="J63" s="34">
        <v>62000</v>
      </c>
    </row>
    <row r="64" spans="8:10">
      <c r="H64" s="122"/>
      <c r="I64" s="162">
        <f>SUM(I62:I63)</f>
        <v>1695000</v>
      </c>
      <c r="J64" s="162">
        <f>SUM(J62:J63)</f>
        <v>92000</v>
      </c>
    </row>
    <row r="65" spans="8:10">
      <c r="H65" s="10" t="s">
        <v>8</v>
      </c>
      <c r="I65" s="40">
        <v>50000</v>
      </c>
      <c r="J65" s="40">
        <f>I65*15%</f>
        <v>7500</v>
      </c>
    </row>
    <row r="66" spans="8:10">
      <c r="H66" s="10" t="s">
        <v>8</v>
      </c>
      <c r="I66" s="40">
        <v>100000</v>
      </c>
      <c r="J66" s="40">
        <f>I66*15%</f>
        <v>15000</v>
      </c>
    </row>
    <row r="67" spans="8:10">
      <c r="H67" s="10" t="s">
        <v>8</v>
      </c>
      <c r="I67" s="40">
        <v>100000</v>
      </c>
      <c r="J67" s="40">
        <f>I67*15%</f>
        <v>15000</v>
      </c>
    </row>
    <row r="68" spans="8:10">
      <c r="H68" s="10" t="s">
        <v>8</v>
      </c>
      <c r="I68" s="47">
        <v>100000</v>
      </c>
      <c r="J68" s="48">
        <f>I68*15%</f>
        <v>15000</v>
      </c>
    </row>
    <row r="69" spans="8:10">
      <c r="H69" s="10" t="s">
        <v>8</v>
      </c>
      <c r="I69" s="40">
        <v>52000</v>
      </c>
      <c r="J69" s="40">
        <f>I69*15%</f>
        <v>7800</v>
      </c>
    </row>
    <row r="70" spans="8:10">
      <c r="H70" s="10"/>
      <c r="I70" s="149">
        <f>SUM(I65:I69)</f>
        <v>402000</v>
      </c>
      <c r="J70" s="149">
        <f>SUM(J65:J69)</f>
        <v>60300</v>
      </c>
    </row>
    <row r="71" spans="8:10">
      <c r="H71" s="20" t="s">
        <v>44</v>
      </c>
      <c r="I71" s="42">
        <v>187000</v>
      </c>
      <c r="J71" s="31">
        <f>I71*8%</f>
        <v>14960</v>
      </c>
    </row>
    <row r="72" spans="8:10">
      <c r="H72" s="20" t="s">
        <v>44</v>
      </c>
      <c r="I72" s="42">
        <v>280000</v>
      </c>
      <c r="J72" s="31">
        <v>0</v>
      </c>
    </row>
    <row r="73" spans="8:10">
      <c r="H73" s="12"/>
      <c r="I73" s="161">
        <f>SUM(I71:I72)</f>
        <v>467000</v>
      </c>
      <c r="J73" s="160">
        <f>SUM(J71:J72)</f>
        <v>14960</v>
      </c>
    </row>
    <row r="74" spans="8:10">
      <c r="H74" s="100" t="s">
        <v>190</v>
      </c>
      <c r="I74" s="104">
        <v>1200000</v>
      </c>
      <c r="J74" s="104">
        <v>66000</v>
      </c>
    </row>
    <row r="75" spans="8:10">
      <c r="H75" s="24" t="s">
        <v>190</v>
      </c>
      <c r="I75" s="30">
        <v>50000</v>
      </c>
      <c r="J75" s="30">
        <f t="shared" ref="J75:J81" si="3">I75*15%</f>
        <v>7500</v>
      </c>
    </row>
    <row r="76" spans="8:10">
      <c r="H76" s="10" t="s">
        <v>190</v>
      </c>
      <c r="I76" s="40">
        <v>250000</v>
      </c>
      <c r="J76" s="40">
        <f t="shared" si="3"/>
        <v>37500</v>
      </c>
    </row>
    <row r="77" spans="8:10">
      <c r="H77" s="24" t="s">
        <v>190</v>
      </c>
      <c r="I77" s="30">
        <v>100000</v>
      </c>
      <c r="J77" s="30">
        <f t="shared" si="3"/>
        <v>15000</v>
      </c>
    </row>
    <row r="78" spans="8:10">
      <c r="H78" s="10" t="s">
        <v>190</v>
      </c>
      <c r="I78" s="40">
        <v>100000</v>
      </c>
      <c r="J78" s="40">
        <f t="shared" si="3"/>
        <v>15000</v>
      </c>
    </row>
    <row r="79" spans="8:10">
      <c r="H79" s="10" t="s">
        <v>190</v>
      </c>
      <c r="I79" s="40">
        <v>150000</v>
      </c>
      <c r="J79" s="40">
        <f t="shared" si="3"/>
        <v>22500</v>
      </c>
    </row>
    <row r="80" spans="8:10">
      <c r="H80" s="10" t="s">
        <v>190</v>
      </c>
      <c r="I80" s="40">
        <v>150000</v>
      </c>
      <c r="J80" s="40">
        <f t="shared" si="3"/>
        <v>22500</v>
      </c>
    </row>
    <row r="81" spans="8:10">
      <c r="H81" s="24" t="s">
        <v>190</v>
      </c>
      <c r="I81" s="30">
        <v>150000</v>
      </c>
      <c r="J81" s="30">
        <f t="shared" si="3"/>
        <v>22500</v>
      </c>
    </row>
    <row r="82" spans="8:10">
      <c r="H82" s="10"/>
      <c r="I82" s="149">
        <f>SUM(I74:I81)</f>
        <v>2150000</v>
      </c>
      <c r="J82" s="149">
        <f>SUM(J74:J81)</f>
        <v>208500</v>
      </c>
    </row>
    <row r="83" spans="8:10">
      <c r="H83" s="24" t="s">
        <v>179</v>
      </c>
      <c r="I83" s="30">
        <v>60000</v>
      </c>
      <c r="J83" s="30">
        <f t="shared" ref="J83:J88" si="4">I83*15%</f>
        <v>9000</v>
      </c>
    </row>
    <row r="84" spans="8:10">
      <c r="H84" s="24" t="s">
        <v>179</v>
      </c>
      <c r="I84" s="30">
        <v>60000</v>
      </c>
      <c r="J84" s="30">
        <f t="shared" si="4"/>
        <v>9000</v>
      </c>
    </row>
    <row r="85" spans="8:10">
      <c r="H85" s="24" t="s">
        <v>179</v>
      </c>
      <c r="I85" s="30">
        <v>100000</v>
      </c>
      <c r="J85" s="30">
        <f t="shared" si="4"/>
        <v>15000</v>
      </c>
    </row>
    <row r="86" spans="8:10">
      <c r="H86" s="10" t="s">
        <v>179</v>
      </c>
      <c r="I86" s="40">
        <v>100000</v>
      </c>
      <c r="J86" s="40">
        <f t="shared" si="4"/>
        <v>15000</v>
      </c>
    </row>
    <row r="87" spans="8:10">
      <c r="H87" s="10" t="s">
        <v>179</v>
      </c>
      <c r="I87" s="40">
        <v>50000</v>
      </c>
      <c r="J87" s="40">
        <f t="shared" si="4"/>
        <v>7500</v>
      </c>
    </row>
    <row r="88" spans="8:10">
      <c r="H88" s="10" t="s">
        <v>179</v>
      </c>
      <c r="I88" s="40">
        <v>50000</v>
      </c>
      <c r="J88" s="40">
        <f t="shared" si="4"/>
        <v>7500</v>
      </c>
    </row>
    <row r="89" spans="8:10">
      <c r="H89" s="10"/>
      <c r="I89" s="149">
        <f>SUM(I83:I88)</f>
        <v>420000</v>
      </c>
      <c r="J89" s="149">
        <f>SUM(J83:J88)</f>
        <v>63000</v>
      </c>
    </row>
    <row r="90" spans="8:10">
      <c r="H90" s="32" t="s">
        <v>33</v>
      </c>
      <c r="I90" s="26">
        <v>540000</v>
      </c>
      <c r="J90" s="36">
        <v>40000</v>
      </c>
    </row>
    <row r="91" spans="8:10">
      <c r="H91" s="61" t="s">
        <v>33</v>
      </c>
      <c r="I91" s="66">
        <v>912000</v>
      </c>
      <c r="J91" s="67">
        <v>0</v>
      </c>
    </row>
    <row r="92" spans="8:10">
      <c r="H92" s="51" t="s">
        <v>33</v>
      </c>
      <c r="I92" s="40">
        <v>210000</v>
      </c>
      <c r="J92" s="40">
        <f>I92*15%</f>
        <v>31500</v>
      </c>
    </row>
    <row r="93" spans="8:10">
      <c r="H93" s="10" t="s">
        <v>33</v>
      </c>
      <c r="I93" s="40">
        <v>50000</v>
      </c>
      <c r="J93" s="40">
        <f>I93*15%</f>
        <v>7500</v>
      </c>
    </row>
    <row r="94" spans="8:10">
      <c r="H94" s="10"/>
      <c r="I94" s="160">
        <f>SUM(I90:I93)</f>
        <v>1712000</v>
      </c>
      <c r="J94" s="160">
        <f>SUM(J90:J93)</f>
        <v>79000</v>
      </c>
    </row>
    <row r="95" spans="8:10">
      <c r="H95" s="20" t="s">
        <v>40</v>
      </c>
      <c r="I95" s="31">
        <v>1940000</v>
      </c>
      <c r="J95" s="42">
        <v>155200</v>
      </c>
    </row>
    <row r="96" spans="8:10">
      <c r="H96" s="20" t="s">
        <v>40</v>
      </c>
      <c r="I96" s="42">
        <v>99000</v>
      </c>
      <c r="J96" s="31">
        <v>4950</v>
      </c>
    </row>
    <row r="97" spans="8:10">
      <c r="H97" s="32" t="s">
        <v>40</v>
      </c>
      <c r="I97" s="34">
        <v>893000</v>
      </c>
      <c r="J97" s="34">
        <v>57000</v>
      </c>
    </row>
    <row r="98" spans="8:10">
      <c r="H98" s="10" t="s">
        <v>40</v>
      </c>
      <c r="I98" s="40">
        <v>100000</v>
      </c>
      <c r="J98" s="40">
        <f>I98*15%</f>
        <v>15000</v>
      </c>
    </row>
    <row r="99" spans="8:10">
      <c r="H99" s="12" t="s">
        <v>40</v>
      </c>
      <c r="I99" s="40">
        <v>865000</v>
      </c>
      <c r="J99" s="40">
        <v>39325</v>
      </c>
    </row>
    <row r="100" spans="8:10">
      <c r="H100" s="20" t="s">
        <v>40</v>
      </c>
      <c r="I100" s="42">
        <v>472000</v>
      </c>
      <c r="J100" s="31">
        <v>0</v>
      </c>
    </row>
    <row r="101" spans="8:10">
      <c r="H101" s="20" t="s">
        <v>40</v>
      </c>
      <c r="I101" s="42">
        <v>995640</v>
      </c>
      <c r="J101" s="31">
        <v>0</v>
      </c>
    </row>
    <row r="102" spans="8:10">
      <c r="H102" s="15" t="s">
        <v>40</v>
      </c>
      <c r="I102" s="26">
        <v>1265000</v>
      </c>
      <c r="J102" s="26">
        <v>74400</v>
      </c>
    </row>
    <row r="103" spans="8:10">
      <c r="H103" s="10" t="s">
        <v>40</v>
      </c>
      <c r="I103" s="40">
        <v>50000</v>
      </c>
      <c r="J103" s="40">
        <f>I103*15%</f>
        <v>7500</v>
      </c>
    </row>
    <row r="104" spans="8:10">
      <c r="H104" s="61" t="s">
        <v>40</v>
      </c>
      <c r="I104" s="66">
        <v>72000</v>
      </c>
      <c r="J104" s="67">
        <v>0</v>
      </c>
    </row>
    <row r="105" spans="8:10">
      <c r="H105" s="61" t="s">
        <v>40</v>
      </c>
      <c r="I105" s="66">
        <v>72000</v>
      </c>
      <c r="J105" s="67">
        <v>0</v>
      </c>
    </row>
    <row r="106" spans="8:10">
      <c r="H106" s="51"/>
      <c r="I106" s="158">
        <f>SUM(I95:I105)</f>
        <v>6823640</v>
      </c>
      <c r="J106" s="159">
        <f>SUM(J95:J105)</f>
        <v>353375</v>
      </c>
    </row>
    <row r="107" spans="8:10">
      <c r="H107" s="10" t="s">
        <v>15</v>
      </c>
      <c r="I107" s="40">
        <v>100000</v>
      </c>
      <c r="J107" s="40">
        <f>I107*15%</f>
        <v>15000</v>
      </c>
    </row>
    <row r="108" spans="8:10">
      <c r="H108" s="10" t="s">
        <v>15</v>
      </c>
      <c r="I108" s="40">
        <v>200000</v>
      </c>
      <c r="J108" s="40">
        <f>I108*15%</f>
        <v>30000</v>
      </c>
    </row>
    <row r="109" spans="8:10">
      <c r="H109" s="10" t="s">
        <v>15</v>
      </c>
      <c r="I109" s="40">
        <v>100000</v>
      </c>
      <c r="J109" s="40">
        <f>I109*15%</f>
        <v>15000</v>
      </c>
    </row>
    <row r="110" spans="8:10">
      <c r="H110" s="24" t="s">
        <v>15</v>
      </c>
      <c r="I110" s="30">
        <v>100000</v>
      </c>
      <c r="J110" s="30">
        <f>I110*15%</f>
        <v>15000</v>
      </c>
    </row>
    <row r="111" spans="8:10">
      <c r="H111" s="10" t="s">
        <v>15</v>
      </c>
      <c r="I111" s="47">
        <v>100000</v>
      </c>
      <c r="J111" s="48">
        <f>I111*15%</f>
        <v>15000</v>
      </c>
    </row>
    <row r="112" spans="8:10">
      <c r="H112" s="61" t="s">
        <v>15</v>
      </c>
      <c r="I112" s="66">
        <v>72000</v>
      </c>
      <c r="J112" s="67">
        <v>0</v>
      </c>
    </row>
    <row r="113" spans="8:10">
      <c r="H113" s="51"/>
      <c r="I113" s="158">
        <f>SUM(I107:I112)</f>
        <v>672000</v>
      </c>
      <c r="J113" s="159">
        <f>SUM(J107:J112)</f>
        <v>90000</v>
      </c>
    </row>
    <row r="114" spans="8:10">
      <c r="H114" s="10" t="s">
        <v>395</v>
      </c>
      <c r="I114" s="40">
        <v>50000</v>
      </c>
      <c r="J114" s="40">
        <f>I114*15%</f>
        <v>7500</v>
      </c>
    </row>
    <row r="115" spans="8:10">
      <c r="H115" s="10" t="s">
        <v>395</v>
      </c>
      <c r="I115" s="40">
        <v>80000</v>
      </c>
      <c r="J115" s="40">
        <f>I115*15%</f>
        <v>12000</v>
      </c>
    </row>
    <row r="116" spans="8:10">
      <c r="H116" s="10"/>
      <c r="I116" s="149">
        <f>SUM(I114:I115)</f>
        <v>130000</v>
      </c>
      <c r="J116" s="149">
        <f>SUM(J114:J115)</f>
        <v>19500</v>
      </c>
    </row>
    <row r="117" spans="8:10">
      <c r="H117" s="20" t="s">
        <v>171</v>
      </c>
      <c r="I117" s="42">
        <v>284000</v>
      </c>
      <c r="J117" s="31">
        <v>42600</v>
      </c>
    </row>
    <row r="118" spans="8:10">
      <c r="H118" s="10" t="s">
        <v>171</v>
      </c>
      <c r="I118" s="40">
        <v>200000</v>
      </c>
      <c r="J118" s="40">
        <f t="shared" ref="J118:J124" si="5">I118*15%</f>
        <v>30000</v>
      </c>
    </row>
    <row r="119" spans="8:10">
      <c r="H119" s="10" t="s">
        <v>171</v>
      </c>
      <c r="I119" s="40">
        <v>50000</v>
      </c>
      <c r="J119" s="40">
        <f t="shared" si="5"/>
        <v>7500</v>
      </c>
    </row>
    <row r="120" spans="8:10">
      <c r="H120" s="10" t="s">
        <v>171</v>
      </c>
      <c r="I120" s="40">
        <v>50000</v>
      </c>
      <c r="J120" s="40">
        <f t="shared" si="5"/>
        <v>7500</v>
      </c>
    </row>
    <row r="121" spans="8:10">
      <c r="H121" s="10" t="s">
        <v>171</v>
      </c>
      <c r="I121" s="40">
        <v>50000</v>
      </c>
      <c r="J121" s="40">
        <f t="shared" si="5"/>
        <v>7500</v>
      </c>
    </row>
    <row r="122" spans="8:10">
      <c r="H122" s="24" t="s">
        <v>171</v>
      </c>
      <c r="I122" s="30">
        <v>95000</v>
      </c>
      <c r="J122" s="30">
        <f t="shared" si="5"/>
        <v>14250</v>
      </c>
    </row>
    <row r="123" spans="8:10">
      <c r="H123" s="10" t="s">
        <v>171</v>
      </c>
      <c r="I123" s="40">
        <v>240000</v>
      </c>
      <c r="J123" s="40">
        <f t="shared" si="5"/>
        <v>36000</v>
      </c>
    </row>
    <row r="124" spans="8:10">
      <c r="H124" s="151" t="s">
        <v>171</v>
      </c>
      <c r="I124" s="155">
        <v>120000</v>
      </c>
      <c r="J124" s="155">
        <f t="shared" si="5"/>
        <v>18000</v>
      </c>
    </row>
    <row r="125" spans="8:10">
      <c r="H125" s="10"/>
      <c r="I125" s="149">
        <f>SUM(I117:I124)</f>
        <v>1089000</v>
      </c>
      <c r="J125" s="149">
        <f>SUM(J117:J124)</f>
        <v>163350</v>
      </c>
    </row>
  </sheetData>
  <phoneticPr fontId="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106學年研究案資料</vt:lpstr>
      <vt:lpstr>106學年度科技部產學政府機關</vt:lpstr>
      <vt:lpstr>106學年各系明細表</vt:lpstr>
      <vt:lpstr>工作表3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000</cp:lastModifiedBy>
  <cp:lastPrinted>2018-07-09T02:05:45Z</cp:lastPrinted>
  <dcterms:created xsi:type="dcterms:W3CDTF">2018-05-29T07:42:30Z</dcterms:created>
  <dcterms:modified xsi:type="dcterms:W3CDTF">2018-10-26T04:58:27Z</dcterms:modified>
</cp:coreProperties>
</file>